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etails" sheetId="1" r:id="rId1"/>
    <sheet name="Summary Sheet" sheetId="2" r:id="rId2"/>
    <sheet name="OHCS Summary" sheetId="3" r:id="rId3"/>
    <sheet name="PFJ" sheetId="4" r:id="rId4"/>
    <sheet name="GIPC" sheetId="5" r:id="rId5"/>
  </sheets>
  <definedNames>
    <definedName name="_xlnm.Print_Area" localSheetId="0">'Details'!$A$2:$E$99</definedName>
    <definedName name="_xlnm.Print_Area" localSheetId="1">'Summary Sheet'!$A$2:$D$38</definedName>
    <definedName name="_xlnm.Print_Titles" localSheetId="0">'Details'!$2:$5</definedName>
    <definedName name="_xlnm.Print_Titles" localSheetId="2">'OHCS Summary'!$3:$3</definedName>
  </definedNames>
  <calcPr fullCalcOnLoad="1"/>
</workbook>
</file>

<file path=xl/sharedStrings.xml><?xml version="1.0" encoding="utf-8"?>
<sst xmlns="http://schemas.openxmlformats.org/spreadsheetml/2006/main" count="590" uniqueCount="329">
  <si>
    <t>Agency</t>
  </si>
  <si>
    <t>Total</t>
  </si>
  <si>
    <t>Ministry/Organisation</t>
  </si>
  <si>
    <t>Police Personnel</t>
  </si>
  <si>
    <t xml:space="preserve"> </t>
  </si>
  <si>
    <t>SSNIT</t>
  </si>
  <si>
    <t>Technical Advisor</t>
  </si>
  <si>
    <t xml:space="preserve">Personel Assistant </t>
  </si>
  <si>
    <t>Senior Executive Officer</t>
  </si>
  <si>
    <t>Front Desk Officer</t>
  </si>
  <si>
    <t>Driver</t>
  </si>
  <si>
    <t>Fire  Service Personnel</t>
  </si>
  <si>
    <t>Prison Personnel</t>
  </si>
  <si>
    <t>Ghana Police Service</t>
  </si>
  <si>
    <t>Ghana Prison Service</t>
  </si>
  <si>
    <t>Ghana National Fire Service</t>
  </si>
  <si>
    <t>Ghana Immigration Service</t>
  </si>
  <si>
    <t>Youth Employment Agency</t>
  </si>
  <si>
    <t>Private Sector</t>
  </si>
  <si>
    <t>Graduate Paid Internship</t>
  </si>
  <si>
    <t>Community Protection Programme</t>
  </si>
  <si>
    <t>Arabic Teachers</t>
  </si>
  <si>
    <t>Council for Scientific and Industrial Research</t>
  </si>
  <si>
    <t>Ghana Atomic Energy Commission</t>
  </si>
  <si>
    <t>Ghana Armed Forces</t>
  </si>
  <si>
    <t>Commissioned Officers</t>
  </si>
  <si>
    <t>Other Ranks</t>
  </si>
  <si>
    <t>Rural Enterprises Programme</t>
  </si>
  <si>
    <t>Gratis Foundation</t>
  </si>
  <si>
    <t>Volta Lake Transport Co. LTD</t>
  </si>
  <si>
    <t xml:space="preserve">Ghana Ports and Harbours Authority </t>
  </si>
  <si>
    <t>Driver and Vehicle Licensing Authority</t>
  </si>
  <si>
    <t>Government Technical Training Center</t>
  </si>
  <si>
    <t>PSC Tema Shipyard</t>
  </si>
  <si>
    <t>Metro Mass Transit</t>
  </si>
  <si>
    <t>Ghana Shippers Authority</t>
  </si>
  <si>
    <t>Regional Maritime University</t>
  </si>
  <si>
    <t>Ghana Maritime Authority</t>
  </si>
  <si>
    <t>Ghana Civil Aviation Authority</t>
  </si>
  <si>
    <t>Ghana Airports Company Limited</t>
  </si>
  <si>
    <t>Mining</t>
  </si>
  <si>
    <t>Ghana National Household Registry</t>
  </si>
  <si>
    <t>Ghana School Feeding Programme</t>
  </si>
  <si>
    <t>Medical Officers</t>
  </si>
  <si>
    <t>House Officers</t>
  </si>
  <si>
    <t>General/Mental Nursing (Diploma-Public)</t>
  </si>
  <si>
    <t>Midwifery (Basic/PB)</t>
  </si>
  <si>
    <t>Community Health Nursing (Certificate/Dip)</t>
  </si>
  <si>
    <t>Health Assistant Nursing (Public)</t>
  </si>
  <si>
    <t>Allied Health Professionals</t>
  </si>
  <si>
    <t>Degree Nursing</t>
  </si>
  <si>
    <t>Medical Physician Assistant</t>
  </si>
  <si>
    <t>Field Technician</t>
  </si>
  <si>
    <t>Technical Assistant (MHR)</t>
  </si>
  <si>
    <t xml:space="preserve">Technical Officer </t>
  </si>
  <si>
    <t>Technical Officer (Health Promotion)</t>
  </si>
  <si>
    <t>Technical Officer (HI)</t>
  </si>
  <si>
    <t>Technical Officer (Lab)</t>
  </si>
  <si>
    <t>Dental Surgery Assistant</t>
  </si>
  <si>
    <t>Technical Officer (Nutrition)</t>
  </si>
  <si>
    <t>Coastal Protection Works</t>
  </si>
  <si>
    <t>Drainage Management</t>
  </si>
  <si>
    <t>No</t>
  </si>
  <si>
    <t xml:space="preserve">Administrative </t>
  </si>
  <si>
    <t>TOTAL</t>
  </si>
  <si>
    <t>Category</t>
  </si>
  <si>
    <t>Construction of Housing Units</t>
  </si>
  <si>
    <t>National Board for Small Scale Industry</t>
  </si>
  <si>
    <t>Monitoring and Evaluation Assistants</t>
  </si>
  <si>
    <t>Agricultural  Extension Assistants</t>
  </si>
  <si>
    <t>Aviation</t>
  </si>
  <si>
    <t>Transport</t>
  </si>
  <si>
    <t>Trade and Industry</t>
  </si>
  <si>
    <t>Sanitation and Water Resources</t>
  </si>
  <si>
    <t>Defence</t>
  </si>
  <si>
    <t>Food and Agriculture</t>
  </si>
  <si>
    <t>Gender, Children and Social Protection</t>
  </si>
  <si>
    <t>Employment and Labour Relations</t>
  </si>
  <si>
    <t>Health</t>
  </si>
  <si>
    <t>Foreign Affairs and Regional Integration</t>
  </si>
  <si>
    <t xml:space="preserve">Regional Reorganization and Dev't </t>
  </si>
  <si>
    <t>Pharmacy Technician / Dispensary Officers</t>
  </si>
  <si>
    <t>Environment, Science, Tech. and Innovation</t>
  </si>
  <si>
    <t xml:space="preserve">Works and Housing </t>
  </si>
  <si>
    <t xml:space="preserve">Gender, Children and Social Protection </t>
  </si>
  <si>
    <t xml:space="preserve">Interior </t>
  </si>
  <si>
    <t xml:space="preserve">Lands and Natural Resources </t>
  </si>
  <si>
    <t xml:space="preserve"> GACL, GCAA</t>
  </si>
  <si>
    <t xml:space="preserve">Transport </t>
  </si>
  <si>
    <t xml:space="preserve">GMA, RMU, Ghana Shippers Auth., MMT, PSC Tema Shipyard, GTTC, DVLA, GPHA, VLTCL </t>
  </si>
  <si>
    <t xml:space="preserve">Environment, Science, Tech. and Innovation </t>
  </si>
  <si>
    <t>GAEC, CSIR</t>
  </si>
  <si>
    <t xml:space="preserve">Employment and Labour Relations </t>
  </si>
  <si>
    <t>Forestry Commission, Mining</t>
  </si>
  <si>
    <t>GPS, PS, GNFS, GIS</t>
  </si>
  <si>
    <t xml:space="preserve">GRAND TOTAL </t>
  </si>
  <si>
    <t>Inner Cities and Zongo Dev't</t>
  </si>
  <si>
    <t>Youth in Arabic</t>
  </si>
  <si>
    <t>* The details are provided in the table below.</t>
  </si>
  <si>
    <t>Jobs Created by Government from Jan. 2017 to March 2018</t>
  </si>
  <si>
    <t>GRAND TOTAL</t>
  </si>
  <si>
    <t>Inner-City and zongo Development</t>
  </si>
  <si>
    <t>Education</t>
  </si>
  <si>
    <t>Ghana Education Services</t>
  </si>
  <si>
    <t>Teaching and Non Teaching Staff</t>
  </si>
  <si>
    <t>Planting for Food and Jobs</t>
  </si>
  <si>
    <t>Business Development</t>
  </si>
  <si>
    <t>NEIP (BSP), 75 Domes in Production</t>
  </si>
  <si>
    <t>Busines Development</t>
  </si>
  <si>
    <t>National Entrepreneurship and Innovation Plan</t>
  </si>
  <si>
    <t>Business Support Programme</t>
  </si>
  <si>
    <t xml:space="preserve">Forestry Commission, Mining </t>
  </si>
  <si>
    <t>75 Domes in Production</t>
  </si>
  <si>
    <t>COCOBOD</t>
  </si>
  <si>
    <t>Pollinators</t>
  </si>
  <si>
    <t>Irrigation Technicians/Hydrologists/Drill Assistants</t>
  </si>
  <si>
    <t>Codapec (Spray Gangs)</t>
  </si>
  <si>
    <t>Subtotal</t>
  </si>
  <si>
    <t>Office of the Head of the Civil Service</t>
  </si>
  <si>
    <t>Office of Government Machinery</t>
  </si>
  <si>
    <t xml:space="preserve">  </t>
  </si>
  <si>
    <t>Grade</t>
  </si>
  <si>
    <t>Controller and Acct Gen Dept</t>
  </si>
  <si>
    <t>Driver.III.CLGS</t>
  </si>
  <si>
    <t>Department of Chieftaincy</t>
  </si>
  <si>
    <t>Asst Regional.Registrar.Regional House of Chiefs.II.CLGS</t>
  </si>
  <si>
    <t>Asst.Director IIA..CLGS</t>
  </si>
  <si>
    <t>Court Clerk (House of Chief).II.CLGS</t>
  </si>
  <si>
    <t>Snr.Traditional Council Registrar..CLGS</t>
  </si>
  <si>
    <t>Traditional Council Registrar..CLGS</t>
  </si>
  <si>
    <t>Watchman Night..CLGS</t>
  </si>
  <si>
    <t>Department of Children</t>
  </si>
  <si>
    <t>Asst.Programmer..CLGS</t>
  </si>
  <si>
    <t>Asst.Programmes Officer..CLGS</t>
  </si>
  <si>
    <t>Department of Factories Inspectorate</t>
  </si>
  <si>
    <t>Asst.Research Officer..CLGS</t>
  </si>
  <si>
    <t>Factory Inspector..CLGS</t>
  </si>
  <si>
    <t>Stenographer Secretary..CLGS</t>
  </si>
  <si>
    <t>Department of Housing Loan Scheme</t>
  </si>
  <si>
    <t>Department of Rural Housing</t>
  </si>
  <si>
    <t>Asst.Planning Officer/Asst. Rural Planning Office...CLGS</t>
  </si>
  <si>
    <t>Rent Manager..CLGS</t>
  </si>
  <si>
    <t>Security Guard..CLGS</t>
  </si>
  <si>
    <t>Senior Executive Officer..CLGS</t>
  </si>
  <si>
    <t>Dept Of Births and Deaths</t>
  </si>
  <si>
    <t>Asst.Internal Auditor..IAA</t>
  </si>
  <si>
    <t>Asst.Registrar Of Births And Deaths..CLGS</t>
  </si>
  <si>
    <t>Asst.Registration Officer.Birth And Deaths..CLGS</t>
  </si>
  <si>
    <t>Registration Assistant.Birth And Death.I.CLGS</t>
  </si>
  <si>
    <t>Registration Officer.Birth And Deaths..CLGS</t>
  </si>
  <si>
    <t>Dept Of Community Development</t>
  </si>
  <si>
    <t>Asst.Community Devt Officer..CLGS</t>
  </si>
  <si>
    <t>Asst.Director IIB..CLGS</t>
  </si>
  <si>
    <t>Community Devt Asst..CLGS</t>
  </si>
  <si>
    <t>Community Devt Officer..CLGS</t>
  </si>
  <si>
    <t>Mass Education Officer..CLGS</t>
  </si>
  <si>
    <t>Watchman Day..CLGS</t>
  </si>
  <si>
    <t>Dept Of Cooperatives</t>
  </si>
  <si>
    <t>Asst.Engineer..CLGS</t>
  </si>
  <si>
    <t>Asst.Internal Auditor Trainee..IAA</t>
  </si>
  <si>
    <t>Co-Operative Officer..CLGS</t>
  </si>
  <si>
    <t>Inspector Of Co-Operatives..CLGS</t>
  </si>
  <si>
    <t>Dept Of Feeder Roads</t>
  </si>
  <si>
    <t>Asst.Quantity Surveyor..CLGS</t>
  </si>
  <si>
    <t>Engineer..CLGS</t>
  </si>
  <si>
    <t>Headman.Labourer..CLGS</t>
  </si>
  <si>
    <t>Stenographer GD II..CLGS</t>
  </si>
  <si>
    <t>Surveying Technician</t>
  </si>
  <si>
    <t>Technical Officer.I.CLGS</t>
  </si>
  <si>
    <t>Technician Engineer/Engineering Technician..CLGS</t>
  </si>
  <si>
    <t>Dept Of Parks and Gardens</t>
  </si>
  <si>
    <t>Asst. Horticultural Officer..CLGS</t>
  </si>
  <si>
    <t>Dept Of Social Welfare</t>
  </si>
  <si>
    <t>Asst.Records Officer..CLGS</t>
  </si>
  <si>
    <t>Social Development Officer..CLGS</t>
  </si>
  <si>
    <t>Social Devt Assistant..CLGS</t>
  </si>
  <si>
    <t>Social Devt Officer..CLGS</t>
  </si>
  <si>
    <t>Dept of Town and Country Planning</t>
  </si>
  <si>
    <t>Asst.Town Planning Officer..CLGS</t>
  </si>
  <si>
    <t>Dept Of Urban Roads</t>
  </si>
  <si>
    <t>Estate Manager..CLGS</t>
  </si>
  <si>
    <t>Geological Survey Dept</t>
  </si>
  <si>
    <t>Asst.Geologist..CLGS</t>
  </si>
  <si>
    <t>Geologist..CLGS</t>
  </si>
  <si>
    <t>Supply Officer..CLGS</t>
  </si>
  <si>
    <t>Information Services Dept</t>
  </si>
  <si>
    <t>Assistant.Information Officer..CLGS</t>
  </si>
  <si>
    <t>Senior.Information Assistant..CLGS</t>
  </si>
  <si>
    <t>Labour Department</t>
  </si>
  <si>
    <t>Labour Officer..CLGS</t>
  </si>
  <si>
    <t>Management Services Department</t>
  </si>
  <si>
    <t>Asst.Management Analyst..CLGS</t>
  </si>
  <si>
    <t>Min Of Agriculture</t>
  </si>
  <si>
    <t>Training Officer GD II..CLGS</t>
  </si>
  <si>
    <t>Min Of Aviation</t>
  </si>
  <si>
    <t>Min Of Communications HQ</t>
  </si>
  <si>
    <t>Min Of Defence HQ</t>
  </si>
  <si>
    <t>Internal Auditor..IAA</t>
  </si>
  <si>
    <t>Min Of Education Head Office</t>
  </si>
  <si>
    <t>Labourer..CLGS</t>
  </si>
  <si>
    <t>Snr. Programme Officer..CLGS</t>
  </si>
  <si>
    <t>Min Of Employment and Labour Relation</t>
  </si>
  <si>
    <t>Min of Energy</t>
  </si>
  <si>
    <t>Prin.Estate Officer..CLGS</t>
  </si>
  <si>
    <t>Min Of Envt, Science, Technology and Innovation</t>
  </si>
  <si>
    <t>Planning Officer/Rural Planning Officer..CLGS</t>
  </si>
  <si>
    <t>Min Of Finance HQ</t>
  </si>
  <si>
    <t>Asst.Economic Officer..CLGS</t>
  </si>
  <si>
    <t>Asst.Economic Planning Officer..CLGS</t>
  </si>
  <si>
    <t>Snr.Computer Operator..CLGS</t>
  </si>
  <si>
    <t>Snr.Telephonist/Snr Receptionist..CLGS</t>
  </si>
  <si>
    <t>Sweeper/Cleaner/Charwoman..CLGS</t>
  </si>
  <si>
    <t>Telephonist/Receptionist..CLGS</t>
  </si>
  <si>
    <t>Min Of Fisheries and Aquaculture Devt</t>
  </si>
  <si>
    <t>Foreign Service Officer A5/Director IIB..CLGS</t>
  </si>
  <si>
    <t>Min Of Foreign Affairs and Regional Integration</t>
  </si>
  <si>
    <t>Asst.Computer Operator..CLGS</t>
  </si>
  <si>
    <t>Asst.Systems Analyst..CLGS</t>
  </si>
  <si>
    <t>Driver.II.CLGS</t>
  </si>
  <si>
    <t>FSO B3/Principal Executive Officer..CLGS</t>
  </si>
  <si>
    <t>Prin.Computer Operator..CLGS</t>
  </si>
  <si>
    <t>Min Of Gender, Children and Social Protection</t>
  </si>
  <si>
    <t>Min Of Health HQ</t>
  </si>
  <si>
    <t>Min Of Information</t>
  </si>
  <si>
    <t>Asst.Information Officer..</t>
  </si>
  <si>
    <t>Min Of Interior</t>
  </si>
  <si>
    <t>Asst.Programmer..CAGD</t>
  </si>
  <si>
    <t>Min Of Lands and Natural Resources</t>
  </si>
  <si>
    <t>Principal Executive Officer..CLGS</t>
  </si>
  <si>
    <t>Min Of Local Govt and Rural Devt HQ</t>
  </si>
  <si>
    <t>Min Of Roads and Highways</t>
  </si>
  <si>
    <t>Min Of Sanitation and Water Resources</t>
  </si>
  <si>
    <t>Min Of Tourism, Arts And Culture</t>
  </si>
  <si>
    <t>Assistant.State Protocol Officer..CLGS</t>
  </si>
  <si>
    <t>Asst.Tourism Officer..CLGS</t>
  </si>
  <si>
    <t>Min Of Trade and Industry HQ</t>
  </si>
  <si>
    <t>Assistant.Industrial Promotion Officer..CLGS</t>
  </si>
  <si>
    <t>Asst. Training Officer..CLGS</t>
  </si>
  <si>
    <t>Asst.Commercial Officer..CLGS</t>
  </si>
  <si>
    <t>Prin.Storekeeper..CLGS</t>
  </si>
  <si>
    <t>Min Of Transport HQ</t>
  </si>
  <si>
    <t>Min Of Works and Housing</t>
  </si>
  <si>
    <t>Min Of Youth and Sports HQ</t>
  </si>
  <si>
    <t>Office of the Administrator of Stool Lands</t>
  </si>
  <si>
    <t>Snr.Stool Lands Officer..OASL</t>
  </si>
  <si>
    <t>Office of the Attorney-General and Min Of Justice</t>
  </si>
  <si>
    <t>Asst. State Attorney</t>
  </si>
  <si>
    <t>Office Of The President</t>
  </si>
  <si>
    <t>Asst.Processing Officer..CLGS</t>
  </si>
  <si>
    <t>Computer Operator..CLGS</t>
  </si>
  <si>
    <t>OGM: Council Of State</t>
  </si>
  <si>
    <t>Asst.Publication Officer BGL..CLG</t>
  </si>
  <si>
    <t>OGM: Office Of The Head Of The Civil Service</t>
  </si>
  <si>
    <t>Procurement and Supply Chain Dept</t>
  </si>
  <si>
    <t>Director..CLGS</t>
  </si>
  <si>
    <t>Prin. Supply Officer..CLGS</t>
  </si>
  <si>
    <t>Public Records and Archives Admin Dept</t>
  </si>
  <si>
    <t>Public Records and Archives Admin Dept Total</t>
  </si>
  <si>
    <t>Public Works Dept</t>
  </si>
  <si>
    <t>Executive Officer..CLGS</t>
  </si>
  <si>
    <t>Registrar Generals Department</t>
  </si>
  <si>
    <t>Company Inspector..CLGS</t>
  </si>
  <si>
    <t>Snr. Company Inspector..CLGS</t>
  </si>
  <si>
    <t>Snr.Programmer..CLGS</t>
  </si>
  <si>
    <t>Snr.Records Supervisor..CLGS</t>
  </si>
  <si>
    <t>Rent Control</t>
  </si>
  <si>
    <t>Rent Officer..CLGS</t>
  </si>
  <si>
    <t>Stenographer GD I..CLGS</t>
  </si>
  <si>
    <t>Grand Total</t>
  </si>
  <si>
    <t>Sub-Total</t>
  </si>
  <si>
    <t>Ministry/Department</t>
  </si>
  <si>
    <t>Task</t>
  </si>
  <si>
    <t>Description</t>
  </si>
  <si>
    <t>No. of Jobs Created</t>
  </si>
  <si>
    <t>No.</t>
  </si>
  <si>
    <t>Fertilizer Distribution</t>
  </si>
  <si>
    <t>Seeds Distribution</t>
  </si>
  <si>
    <t>Seed/Fertilizer Distribution Outlet</t>
  </si>
  <si>
    <t>Input Distribution by District Assemblies</t>
  </si>
  <si>
    <t>Area Expansion due to PFJ (2 persons/ha)</t>
  </si>
  <si>
    <t>Machine Operation</t>
  </si>
  <si>
    <t>Post-harvest processing</t>
  </si>
  <si>
    <t>Marketing</t>
  </si>
  <si>
    <t>Warehouse and Storage</t>
  </si>
  <si>
    <t>Milling Service for Rice</t>
  </si>
  <si>
    <t>Extension Agents</t>
  </si>
  <si>
    <t>E-Agriculture Registration Agents</t>
  </si>
  <si>
    <t>Data rocessing</t>
  </si>
  <si>
    <t>3,050mt</t>
  </si>
  <si>
    <t>105,961mt (Each person handles approx. 8.8tons)</t>
  </si>
  <si>
    <t>2x5x216 (5outlets/district &amp; 2 persons engaged per outlet)</t>
  </si>
  <si>
    <t>5persons/DA</t>
  </si>
  <si>
    <t>357,287.9ha x 2persons/ha</t>
  </si>
  <si>
    <t>5tractors/district &amp; 2persons/tractor) 2x 216 x 5</t>
  </si>
  <si>
    <t>LBCs (Aggregators)</t>
  </si>
  <si>
    <r>
      <t xml:space="preserve">2 operators/mill                                              5 mills/district (10% of produce </t>
    </r>
    <r>
      <rPr>
        <b/>
        <sz val="11"/>
        <color indexed="8"/>
        <rFont val="Calibri"/>
        <family val="2"/>
      </rPr>
      <t>[25,498 tons]</t>
    </r>
    <r>
      <rPr>
        <sz val="11"/>
        <color theme="1"/>
        <rFont val="Calibri"/>
        <family val="2"/>
      </rPr>
      <t xml:space="preserve"> for animal feed preparation)</t>
    </r>
  </si>
  <si>
    <t>2 warehouse/district &amp; Each storage facility engages 5persons</t>
  </si>
  <si>
    <t>Estimated outpit (171,633 mt) 2mills/district                                     432mills x 10 additional hands</t>
  </si>
  <si>
    <t>NSS/YEA Recruits</t>
  </si>
  <si>
    <t>3persons/district</t>
  </si>
  <si>
    <t>1person/district</t>
  </si>
  <si>
    <t>Jobs Created By GIPC</t>
  </si>
  <si>
    <t>No. of Jobs</t>
  </si>
  <si>
    <t>Agriculture</t>
  </si>
  <si>
    <t>Building&amp;Construction</t>
  </si>
  <si>
    <t>Export Trade</t>
  </si>
  <si>
    <t>General Trade</t>
  </si>
  <si>
    <t>Liaison Office</t>
  </si>
  <si>
    <t>Manufacturing</t>
  </si>
  <si>
    <t>Service</t>
  </si>
  <si>
    <t>Non-Ganaians</t>
  </si>
  <si>
    <t xml:space="preserve">Sub-Total </t>
  </si>
  <si>
    <t>Ghanaians</t>
  </si>
  <si>
    <t>Ghana Investment Promotion Centre</t>
  </si>
  <si>
    <t>Non-Ghanaians</t>
  </si>
  <si>
    <t>Ministry HQ</t>
  </si>
  <si>
    <t>***Planting for Food and Jobs</t>
  </si>
  <si>
    <t xml:space="preserve"> NBSSI, Gratis Foundation, REP, GIPC</t>
  </si>
  <si>
    <t xml:space="preserve">*** Details breakdown attached as appendix </t>
  </si>
  <si>
    <t>***Ghanaians</t>
  </si>
  <si>
    <t>***Officers of all classes recruited and posted to MDs</t>
  </si>
  <si>
    <t xml:space="preserve"> Private Sector (Formal)</t>
  </si>
  <si>
    <t>2160**</t>
  </si>
  <si>
    <t>Officers Recruited into the Ghana Civil Service from January 2017 to March 2018</t>
  </si>
  <si>
    <t>COCOBOD, Planting for Food and Jobs</t>
  </si>
  <si>
    <r>
      <t>*</t>
    </r>
    <r>
      <rPr>
        <sz val="16"/>
        <color indexed="8"/>
        <rFont val="Calibri"/>
        <family val="2"/>
      </rPr>
      <t xml:space="preserve"> The total number of people employed  within the formal sector across the country from January 2017 to March   2018  is  </t>
    </r>
    <r>
      <rPr>
        <b/>
        <sz val="16"/>
        <color indexed="8"/>
        <rFont val="Calibri"/>
        <family val="2"/>
      </rPr>
      <t>1,096,404.</t>
    </r>
  </si>
  <si>
    <r>
      <t>* Out of the 1,096,404 jobs created,</t>
    </r>
    <r>
      <rPr>
        <b/>
        <sz val="16"/>
        <color indexed="8"/>
        <rFont val="Calibri"/>
        <family val="2"/>
      </rPr>
      <t xml:space="preserve"> 987,461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(90.06%)</t>
    </r>
    <r>
      <rPr>
        <sz val="16"/>
        <color indexed="8"/>
        <rFont val="Calibri"/>
        <family val="2"/>
      </rPr>
      <t xml:space="preserve">  were as a result of the various  interventions of the various sectors.</t>
    </r>
  </si>
  <si>
    <r>
      <t xml:space="preserve">* There were also </t>
    </r>
    <r>
      <rPr>
        <b/>
        <sz val="16"/>
        <color indexed="8"/>
        <rFont val="Calibri"/>
        <family val="2"/>
      </rPr>
      <t xml:space="preserve">108,943 </t>
    </r>
    <r>
      <rPr>
        <sz val="16"/>
        <color indexed="8"/>
        <rFont val="Calibri"/>
        <family val="2"/>
      </rPr>
      <t>employed into the formal Private Sector (according  from SSNIT).</t>
    </r>
  </si>
  <si>
    <t>Nationality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</si>
</sst>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3" fontId="44" fillId="0" borderId="0" xfId="0" applyNumberFormat="1" applyFont="1" applyAlignment="1">
      <alignment/>
    </xf>
    <xf numFmtId="3" fontId="44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9" fillId="0" borderId="15" xfId="0" applyFont="1" applyBorder="1" applyAlignment="1">
      <alignment/>
    </xf>
    <xf numFmtId="0" fontId="48" fillId="0" borderId="16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8" fillId="0" borderId="13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wrapText="1"/>
    </xf>
    <xf numFmtId="0" fontId="48" fillId="0" borderId="22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44" fillId="0" borderId="23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0" fontId="48" fillId="0" borderId="14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9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24" xfId="0" applyFont="1" applyBorder="1" applyAlignment="1">
      <alignment/>
    </xf>
    <xf numFmtId="0" fontId="48" fillId="0" borderId="25" xfId="0" applyFont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9" fillId="0" borderId="25" xfId="0" applyFont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9" fillId="0" borderId="24" xfId="0" applyFont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49" fillId="0" borderId="28" xfId="0" applyFont="1" applyBorder="1" applyAlignment="1">
      <alignment horizontal="left" wrapText="1"/>
    </xf>
    <xf numFmtId="0" fontId="49" fillId="0" borderId="29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9" fillId="0" borderId="29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2" fillId="0" borderId="33" xfId="0" applyFont="1" applyBorder="1" applyAlignment="1">
      <alignment horizontal="center"/>
    </xf>
    <xf numFmtId="0" fontId="0" fillId="0" borderId="37" xfId="0" applyBorder="1" applyAlignment="1">
      <alignment/>
    </xf>
    <xf numFmtId="0" fontId="42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42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2" fillId="0" borderId="29" xfId="0" applyFont="1" applyBorder="1" applyAlignment="1">
      <alignment/>
    </xf>
    <xf numFmtId="0" fontId="0" fillId="0" borderId="44" xfId="0" applyBorder="1" applyAlignment="1">
      <alignment/>
    </xf>
    <xf numFmtId="0" fontId="42" fillId="0" borderId="21" xfId="0" applyFont="1" applyBorder="1" applyAlignment="1">
      <alignment horizontal="center"/>
    </xf>
    <xf numFmtId="0" fontId="0" fillId="0" borderId="26" xfId="0" applyBorder="1" applyAlignment="1">
      <alignment/>
    </xf>
    <xf numFmtId="0" fontId="51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2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51" fillId="0" borderId="2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2" xfId="0" applyFont="1" applyBorder="1" applyAlignment="1">
      <alignment wrapText="1"/>
    </xf>
    <xf numFmtId="0" fontId="44" fillId="0" borderId="45" xfId="0" applyFont="1" applyBorder="1" applyAlignment="1">
      <alignment horizontal="center" wrapText="1"/>
    </xf>
    <xf numFmtId="0" fontId="44" fillId="0" borderId="19" xfId="0" applyFont="1" applyBorder="1" applyAlignment="1">
      <alignment wrapText="1"/>
    </xf>
    <xf numFmtId="0" fontId="44" fillId="0" borderId="46" xfId="0" applyFont="1" applyBorder="1" applyAlignment="1">
      <alignment horizontal="center"/>
    </xf>
    <xf numFmtId="3" fontId="50" fillId="0" borderId="47" xfId="42" applyNumberFormat="1" applyFont="1" applyBorder="1" applyAlignment="1">
      <alignment horizontal="right"/>
    </xf>
    <xf numFmtId="0" fontId="44" fillId="0" borderId="48" xfId="0" applyFont="1" applyBorder="1" applyAlignment="1">
      <alignment horizontal="left"/>
    </xf>
    <xf numFmtId="0" fontId="44" fillId="0" borderId="49" xfId="0" applyFont="1" applyBorder="1" applyAlignment="1">
      <alignment horizontal="left" wrapText="1"/>
    </xf>
    <xf numFmtId="0" fontId="44" fillId="0" borderId="49" xfId="0" applyFont="1" applyFill="1" applyBorder="1" applyAlignment="1">
      <alignment horizontal="left" wrapText="1"/>
    </xf>
    <xf numFmtId="0" fontId="44" fillId="0" borderId="50" xfId="0" applyFont="1" applyBorder="1" applyAlignment="1">
      <alignment horizontal="left" wrapText="1"/>
    </xf>
    <xf numFmtId="0" fontId="44" fillId="0" borderId="5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42" fillId="0" borderId="28" xfId="0" applyFont="1" applyBorder="1" applyAlignment="1">
      <alignment/>
    </xf>
    <xf numFmtId="0" fontId="42" fillId="0" borderId="52" xfId="0" applyFont="1" applyBorder="1" applyAlignment="1">
      <alignment/>
    </xf>
    <xf numFmtId="0" fontId="42" fillId="0" borderId="5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0" fillId="0" borderId="26" xfId="0" applyFont="1" applyBorder="1" applyAlignment="1">
      <alignment horizontal="left" wrapText="1"/>
    </xf>
    <xf numFmtId="0" fontId="44" fillId="0" borderId="21" xfId="0" applyFont="1" applyBorder="1" applyAlignment="1">
      <alignment horizontal="left" wrapText="1"/>
    </xf>
    <xf numFmtId="0" fontId="44" fillId="0" borderId="21" xfId="0" applyFont="1" applyBorder="1" applyAlignment="1">
      <alignment horizontal="center" wrapText="1"/>
    </xf>
    <xf numFmtId="164" fontId="48" fillId="0" borderId="54" xfId="42" applyNumberFormat="1" applyFont="1" applyBorder="1" applyAlignment="1">
      <alignment/>
    </xf>
    <xf numFmtId="164" fontId="48" fillId="0" borderId="55" xfId="42" applyNumberFormat="1" applyFont="1" applyBorder="1" applyAlignment="1">
      <alignment/>
    </xf>
    <xf numFmtId="164" fontId="48" fillId="0" borderId="56" xfId="42" applyNumberFormat="1" applyFont="1" applyBorder="1" applyAlignment="1">
      <alignment/>
    </xf>
    <xf numFmtId="164" fontId="49" fillId="0" borderId="47" xfId="42" applyNumberFormat="1" applyFont="1" applyBorder="1" applyAlignment="1">
      <alignment/>
    </xf>
    <xf numFmtId="164" fontId="48" fillId="0" borderId="18" xfId="42" applyNumberFormat="1" applyFont="1" applyBorder="1" applyAlignment="1">
      <alignment/>
    </xf>
    <xf numFmtId="164" fontId="48" fillId="0" borderId="14" xfId="42" applyNumberFormat="1" applyFont="1" applyBorder="1" applyAlignment="1">
      <alignment/>
    </xf>
    <xf numFmtId="164" fontId="49" fillId="0" borderId="11" xfId="42" applyNumberFormat="1" applyFont="1" applyBorder="1" applyAlignment="1">
      <alignment/>
    </xf>
    <xf numFmtId="164" fontId="48" fillId="0" borderId="12" xfId="42" applyNumberFormat="1" applyFont="1" applyBorder="1" applyAlignment="1">
      <alignment/>
    </xf>
    <xf numFmtId="164" fontId="49" fillId="0" borderId="21" xfId="42" applyNumberFormat="1" applyFont="1" applyBorder="1" applyAlignment="1">
      <alignment/>
    </xf>
    <xf numFmtId="164" fontId="48" fillId="0" borderId="55" xfId="42" applyNumberFormat="1" applyFont="1" applyFill="1" applyBorder="1" applyAlignment="1">
      <alignment/>
    </xf>
    <xf numFmtId="164" fontId="48" fillId="0" borderId="57" xfId="42" applyNumberFormat="1" applyFont="1" applyFill="1" applyBorder="1" applyAlignment="1">
      <alignment/>
    </xf>
    <xf numFmtId="164" fontId="49" fillId="0" borderId="47" xfId="42" applyNumberFormat="1" applyFont="1" applyFill="1" applyBorder="1" applyAlignment="1">
      <alignment/>
    </xf>
    <xf numFmtId="164" fontId="48" fillId="0" borderId="18" xfId="42" applyNumberFormat="1" applyFont="1" applyFill="1" applyBorder="1" applyAlignment="1">
      <alignment/>
    </xf>
    <xf numFmtId="164" fontId="48" fillId="0" borderId="54" xfId="42" applyNumberFormat="1" applyFont="1" applyFill="1" applyBorder="1" applyAlignment="1">
      <alignment/>
    </xf>
    <xf numFmtId="164" fontId="48" fillId="0" borderId="56" xfId="42" applyNumberFormat="1" applyFont="1" applyFill="1" applyBorder="1" applyAlignment="1">
      <alignment/>
    </xf>
    <xf numFmtId="164" fontId="48" fillId="0" borderId="21" xfId="42" applyNumberFormat="1" applyFont="1" applyFill="1" applyBorder="1" applyAlignment="1">
      <alignment/>
    </xf>
    <xf numFmtId="164" fontId="49" fillId="0" borderId="58" xfId="42" applyNumberFormat="1" applyFont="1" applyFill="1" applyBorder="1" applyAlignment="1">
      <alignment/>
    </xf>
    <xf numFmtId="164" fontId="48" fillId="33" borderId="56" xfId="42" applyNumberFormat="1" applyFont="1" applyFill="1" applyBorder="1" applyAlignment="1">
      <alignment/>
    </xf>
    <xf numFmtId="164" fontId="49" fillId="33" borderId="47" xfId="42" applyNumberFormat="1" applyFont="1" applyFill="1" applyBorder="1" applyAlignment="1">
      <alignment/>
    </xf>
    <xf numFmtId="164" fontId="48" fillId="0" borderId="59" xfId="42" applyNumberFormat="1" applyFont="1" applyBorder="1" applyAlignment="1">
      <alignment/>
    </xf>
    <xf numFmtId="164" fontId="48" fillId="0" borderId="26" xfId="42" applyNumberFormat="1" applyFont="1" applyBorder="1" applyAlignment="1">
      <alignment/>
    </xf>
    <xf numFmtId="164" fontId="49" fillId="0" borderId="22" xfId="42" applyNumberFormat="1" applyFont="1" applyBorder="1" applyAlignment="1">
      <alignment/>
    </xf>
    <xf numFmtId="164" fontId="48" fillId="0" borderId="57" xfId="42" applyNumberFormat="1" applyFont="1" applyBorder="1" applyAlignment="1">
      <alignment/>
    </xf>
    <xf numFmtId="164" fontId="49" fillId="0" borderId="20" xfId="42" applyNumberFormat="1" applyFont="1" applyBorder="1" applyAlignment="1">
      <alignment/>
    </xf>
    <xf numFmtId="164" fontId="48" fillId="0" borderId="54" xfId="42" applyNumberFormat="1" applyFont="1" applyBorder="1" applyAlignment="1">
      <alignment horizontal="right"/>
    </xf>
    <xf numFmtId="164" fontId="48" fillId="0" borderId="55" xfId="42" applyNumberFormat="1" applyFont="1" applyBorder="1" applyAlignment="1">
      <alignment horizontal="right"/>
    </xf>
    <xf numFmtId="164" fontId="48" fillId="0" borderId="56" xfId="42" applyNumberFormat="1" applyFont="1" applyBorder="1" applyAlignment="1">
      <alignment horizontal="right"/>
    </xf>
    <xf numFmtId="164" fontId="50" fillId="0" borderId="21" xfId="0" applyNumberFormat="1" applyFont="1" applyBorder="1" applyAlignment="1">
      <alignment/>
    </xf>
    <xf numFmtId="3" fontId="44" fillId="0" borderId="14" xfId="0" applyNumberFormat="1" applyFont="1" applyBorder="1" applyAlignment="1">
      <alignment horizontal="right"/>
    </xf>
    <xf numFmtId="3" fontId="44" fillId="0" borderId="11" xfId="0" applyNumberFormat="1" applyFont="1" applyBorder="1" applyAlignment="1">
      <alignment horizontal="right"/>
    </xf>
    <xf numFmtId="3" fontId="44" fillId="0" borderId="11" xfId="0" applyNumberFormat="1" applyFont="1" applyBorder="1" applyAlignment="1">
      <alignment horizontal="right" vertical="center"/>
    </xf>
    <xf numFmtId="3" fontId="44" fillId="0" borderId="13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right"/>
    </xf>
    <xf numFmtId="3" fontId="50" fillId="0" borderId="22" xfId="0" applyNumberFormat="1" applyFont="1" applyBorder="1" applyAlignment="1">
      <alignment horizontal="right"/>
    </xf>
    <xf numFmtId="3" fontId="50" fillId="0" borderId="59" xfId="42" applyNumberFormat="1" applyFont="1" applyBorder="1" applyAlignment="1">
      <alignment horizontal="right"/>
    </xf>
    <xf numFmtId="164" fontId="44" fillId="0" borderId="47" xfId="42" applyNumberFormat="1" applyFont="1" applyBorder="1" applyAlignment="1">
      <alignment horizontal="right"/>
    </xf>
    <xf numFmtId="3" fontId="52" fillId="0" borderId="58" xfId="0" applyNumberFormat="1" applyFont="1" applyBorder="1" applyAlignment="1">
      <alignment horizontal="right"/>
    </xf>
    <xf numFmtId="164" fontId="0" fillId="0" borderId="53" xfId="42" applyNumberFormat="1" applyFont="1" applyBorder="1" applyAlignment="1">
      <alignment/>
    </xf>
    <xf numFmtId="164" fontId="0" fillId="0" borderId="53" xfId="42" applyNumberFormat="1" applyFont="1" applyBorder="1" applyAlignment="1">
      <alignment horizontal="right"/>
    </xf>
    <xf numFmtId="164" fontId="0" fillId="0" borderId="53" xfId="42" applyNumberFormat="1" applyFont="1" applyBorder="1" applyAlignment="1">
      <alignment vertical="center"/>
    </xf>
    <xf numFmtId="164" fontId="42" fillId="0" borderId="6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3" fillId="0" borderId="5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5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59" xfId="0" applyFont="1" applyFill="1" applyBorder="1" applyAlignment="1">
      <alignment horizontal="left" vertical="center" wrapText="1"/>
    </xf>
    <xf numFmtId="0" fontId="49" fillId="0" borderId="46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47" xfId="0" applyFont="1" applyBorder="1" applyAlignment="1">
      <alignment horizontal="left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9" fillId="0" borderId="61" xfId="0" applyFont="1" applyBorder="1" applyAlignment="1">
      <alignment wrapText="1"/>
    </xf>
    <xf numFmtId="0" fontId="49" fillId="0" borderId="62" xfId="0" applyFont="1" applyBorder="1" applyAlignment="1">
      <alignment wrapText="1"/>
    </xf>
    <xf numFmtId="0" fontId="49" fillId="0" borderId="63" xfId="0" applyFont="1" applyBorder="1" applyAlignment="1">
      <alignment wrapText="1"/>
    </xf>
    <xf numFmtId="0" fontId="49" fillId="0" borderId="64" xfId="0" applyFont="1" applyBorder="1" applyAlignment="1">
      <alignment/>
    </xf>
    <xf numFmtId="0" fontId="49" fillId="0" borderId="65" xfId="0" applyFont="1" applyBorder="1" applyAlignment="1">
      <alignment/>
    </xf>
    <xf numFmtId="0" fontId="49" fillId="0" borderId="43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5" fillId="0" borderId="66" xfId="0" applyFont="1" applyFill="1" applyBorder="1" applyAlignment="1">
      <alignment horizontal="left" vertical="center"/>
    </xf>
    <xf numFmtId="0" fontId="55" fillId="0" borderId="67" xfId="0" applyFont="1" applyFill="1" applyBorder="1" applyAlignment="1">
      <alignment horizontal="left" vertical="center"/>
    </xf>
    <xf numFmtId="0" fontId="55" fillId="0" borderId="58" xfId="0" applyFont="1" applyFill="1" applyBorder="1" applyAlignment="1">
      <alignment horizontal="left" vertical="center"/>
    </xf>
    <xf numFmtId="0" fontId="50" fillId="0" borderId="68" xfId="0" applyFont="1" applyBorder="1" applyAlignment="1">
      <alignment wrapText="1"/>
    </xf>
    <xf numFmtId="0" fontId="50" fillId="0" borderId="63" xfId="0" applyFont="1" applyBorder="1" applyAlignment="1">
      <alignment wrapText="1"/>
    </xf>
    <xf numFmtId="0" fontId="46" fillId="0" borderId="46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50" fillId="0" borderId="69" xfId="0" applyFont="1" applyBorder="1" applyAlignment="1">
      <alignment/>
    </xf>
    <xf numFmtId="0" fontId="50" fillId="0" borderId="46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47" xfId="0" applyFont="1" applyBorder="1" applyAlignment="1">
      <alignment horizontal="left"/>
    </xf>
    <xf numFmtId="0" fontId="50" fillId="0" borderId="18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3" fillId="0" borderId="70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5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59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2" fillId="0" borderId="46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70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2" fillId="0" borderId="30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51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74" xfId="0" applyFont="1" applyBorder="1" applyAlignment="1">
      <alignment horizontal="left"/>
    </xf>
    <xf numFmtId="0" fontId="48" fillId="0" borderId="21" xfId="0" applyFont="1" applyBorder="1" applyAlignment="1">
      <alignment wrapText="1"/>
    </xf>
    <xf numFmtId="0" fontId="48" fillId="0" borderId="26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9" fillId="0" borderId="28" xfId="0" applyFont="1" applyBorder="1" applyAlignment="1">
      <alignment horizontal="center" wrapText="1"/>
    </xf>
    <xf numFmtId="0" fontId="4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53" xfId="0" applyFont="1" applyBorder="1" applyAlignment="1">
      <alignment horizontal="center"/>
    </xf>
    <xf numFmtId="164" fontId="0" fillId="0" borderId="53" xfId="42" applyNumberFormat="1" applyFont="1" applyBorder="1" applyAlignment="1">
      <alignment/>
    </xf>
    <xf numFmtId="164" fontId="42" fillId="0" borderId="53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zoomScale="70" zoomScaleNormal="70" zoomScalePageLayoutView="0" workbookViewId="0" topLeftCell="A77">
      <selection activeCell="J86" sqref="J86"/>
    </sheetView>
  </sheetViews>
  <sheetFormatPr defaultColWidth="9.140625" defaultRowHeight="15"/>
  <cols>
    <col min="1" max="1" width="14.421875" style="2" customWidth="1"/>
    <col min="2" max="2" width="39.7109375" style="2" customWidth="1"/>
    <col min="3" max="3" width="43.8515625" style="2" customWidth="1"/>
    <col min="4" max="4" width="34.8515625" style="2" customWidth="1"/>
    <col min="5" max="5" width="23.421875" style="2" bestFit="1" customWidth="1"/>
    <col min="6" max="6" width="11.421875" style="2" bestFit="1" customWidth="1"/>
    <col min="7" max="16384" width="9.140625" style="2" customWidth="1"/>
  </cols>
  <sheetData>
    <row r="2" spans="1:5" s="3" customFormat="1" ht="26.25">
      <c r="A2" s="179" t="s">
        <v>99</v>
      </c>
      <c r="B2" s="180"/>
      <c r="C2" s="180"/>
      <c r="D2" s="180"/>
      <c r="E2" s="180"/>
    </row>
    <row r="3" spans="1:10" s="3" customFormat="1" ht="27" thickBot="1">
      <c r="A3" s="8"/>
      <c r="B3" s="8"/>
      <c r="C3" s="8"/>
      <c r="D3" s="8"/>
      <c r="E3" s="8"/>
      <c r="J3" s="2"/>
    </row>
    <row r="4" spans="1:5" ht="15.75" customHeight="1">
      <c r="A4" s="181" t="s">
        <v>62</v>
      </c>
      <c r="B4" s="183" t="s">
        <v>2</v>
      </c>
      <c r="C4" s="181" t="s">
        <v>0</v>
      </c>
      <c r="D4" s="181" t="s">
        <v>65</v>
      </c>
      <c r="E4" s="181" t="s">
        <v>1</v>
      </c>
    </row>
    <row r="5" spans="1:5" ht="9" customHeight="1" thickBot="1">
      <c r="A5" s="182"/>
      <c r="B5" s="184"/>
      <c r="C5" s="182"/>
      <c r="D5" s="182"/>
      <c r="E5" s="182"/>
    </row>
    <row r="6" spans="1:5" ht="21">
      <c r="A6" s="19">
        <v>1</v>
      </c>
      <c r="B6" s="16" t="s">
        <v>85</v>
      </c>
      <c r="C6" s="39" t="s">
        <v>13</v>
      </c>
      <c r="D6" s="15" t="s">
        <v>3</v>
      </c>
      <c r="E6" s="139">
        <v>2000</v>
      </c>
    </row>
    <row r="7" spans="1:5" ht="21">
      <c r="A7" s="20"/>
      <c r="B7" s="17"/>
      <c r="C7" s="11" t="s">
        <v>14</v>
      </c>
      <c r="D7" s="11" t="s">
        <v>12</v>
      </c>
      <c r="E7" s="140">
        <v>500</v>
      </c>
    </row>
    <row r="8" spans="1:5" ht="21">
      <c r="A8" s="20"/>
      <c r="B8" s="17"/>
      <c r="C8" s="11" t="s">
        <v>15</v>
      </c>
      <c r="D8" s="11" t="s">
        <v>11</v>
      </c>
      <c r="E8" s="140">
        <v>500</v>
      </c>
    </row>
    <row r="9" spans="1:5" ht="21.75" thickBot="1">
      <c r="A9" s="26"/>
      <c r="B9" s="44"/>
      <c r="C9" s="14" t="s">
        <v>16</v>
      </c>
      <c r="D9" s="14"/>
      <c r="E9" s="141">
        <v>500</v>
      </c>
    </row>
    <row r="10" spans="1:5" ht="21.75" thickBot="1">
      <c r="A10" s="164" t="s">
        <v>117</v>
      </c>
      <c r="B10" s="165"/>
      <c r="C10" s="165"/>
      <c r="D10" s="166"/>
      <c r="E10" s="118">
        <f>SUM(E6:E9)</f>
        <v>3500</v>
      </c>
    </row>
    <row r="11" spans="1:6" ht="28.5" customHeight="1">
      <c r="A11" s="19">
        <v>2</v>
      </c>
      <c r="B11" s="46" t="s">
        <v>83</v>
      </c>
      <c r="C11" s="172" t="s">
        <v>315</v>
      </c>
      <c r="D11" s="15" t="s">
        <v>66</v>
      </c>
      <c r="E11" s="119">
        <v>1876</v>
      </c>
      <c r="F11" s="5"/>
    </row>
    <row r="12" spans="1:5" ht="21">
      <c r="A12" s="20"/>
      <c r="B12" s="17"/>
      <c r="C12" s="170"/>
      <c r="D12" s="11" t="s">
        <v>60</v>
      </c>
      <c r="E12" s="116">
        <v>663</v>
      </c>
    </row>
    <row r="13" spans="1:5" ht="21.75" thickBot="1">
      <c r="A13" s="26"/>
      <c r="B13" s="44"/>
      <c r="C13" s="171"/>
      <c r="D13" s="50" t="s">
        <v>61</v>
      </c>
      <c r="E13" s="117">
        <v>1500</v>
      </c>
    </row>
    <row r="14" spans="1:5" ht="21.75" thickBot="1">
      <c r="A14" s="164" t="s">
        <v>117</v>
      </c>
      <c r="B14" s="165"/>
      <c r="C14" s="165"/>
      <c r="D14" s="166"/>
      <c r="E14" s="118">
        <f>SUM(E11:E13)</f>
        <v>4039</v>
      </c>
    </row>
    <row r="15" spans="1:6" ht="21">
      <c r="A15" s="42">
        <v>3</v>
      </c>
      <c r="B15" s="45" t="s">
        <v>86</v>
      </c>
      <c r="C15" s="43" t="s">
        <v>111</v>
      </c>
      <c r="D15" s="43"/>
      <c r="E15" s="115">
        <v>19000</v>
      </c>
      <c r="F15" s="5"/>
    </row>
    <row r="16" spans="1:5" ht="18.75" customHeight="1" thickBot="1">
      <c r="A16" s="26"/>
      <c r="B16" s="44"/>
      <c r="C16" s="14" t="s">
        <v>40</v>
      </c>
      <c r="D16" s="14"/>
      <c r="E16" s="117">
        <v>5678</v>
      </c>
    </row>
    <row r="17" spans="1:5" ht="18.75" customHeight="1" thickBot="1">
      <c r="A17" s="164" t="s">
        <v>117</v>
      </c>
      <c r="B17" s="165"/>
      <c r="C17" s="165"/>
      <c r="D17" s="166"/>
      <c r="E17" s="118">
        <f>SUM(E15:E16)</f>
        <v>24678</v>
      </c>
    </row>
    <row r="18" spans="1:5" ht="24" customHeight="1">
      <c r="A18" s="42">
        <v>4</v>
      </c>
      <c r="B18" s="223" t="s">
        <v>80</v>
      </c>
      <c r="C18" s="172" t="s">
        <v>315</v>
      </c>
      <c r="D18" s="43" t="s">
        <v>6</v>
      </c>
      <c r="E18" s="115">
        <v>1</v>
      </c>
    </row>
    <row r="19" spans="1:5" ht="21">
      <c r="A19" s="20"/>
      <c r="B19" s="224"/>
      <c r="C19" s="170"/>
      <c r="D19" s="11" t="s">
        <v>7</v>
      </c>
      <c r="E19" s="116">
        <v>1</v>
      </c>
    </row>
    <row r="20" spans="1:5" ht="21">
      <c r="A20" s="20"/>
      <c r="B20" s="224"/>
      <c r="C20" s="170"/>
      <c r="D20" s="11" t="s">
        <v>8</v>
      </c>
      <c r="E20" s="116">
        <v>1</v>
      </c>
    </row>
    <row r="21" spans="1:5" ht="21">
      <c r="A21" s="20"/>
      <c r="B21" s="224"/>
      <c r="C21" s="170"/>
      <c r="D21" s="11" t="s">
        <v>9</v>
      </c>
      <c r="E21" s="116">
        <v>1</v>
      </c>
    </row>
    <row r="22" spans="1:5" ht="21.75" thickBot="1">
      <c r="A22" s="26"/>
      <c r="B22" s="225"/>
      <c r="C22" s="171"/>
      <c r="D22" s="14" t="s">
        <v>10</v>
      </c>
      <c r="E22" s="117">
        <v>1</v>
      </c>
    </row>
    <row r="23" spans="1:11" ht="21.75" thickBot="1">
      <c r="A23" s="164" t="s">
        <v>117</v>
      </c>
      <c r="B23" s="165"/>
      <c r="C23" s="165"/>
      <c r="D23" s="166"/>
      <c r="E23" s="118">
        <f>SUM(E18:E22)</f>
        <v>5</v>
      </c>
      <c r="K23" s="2" t="s">
        <v>4</v>
      </c>
    </row>
    <row r="24" spans="1:5" ht="37.5">
      <c r="A24" s="226">
        <v>5</v>
      </c>
      <c r="B24" s="60" t="s">
        <v>119</v>
      </c>
      <c r="C24" s="61" t="s">
        <v>118</v>
      </c>
      <c r="D24" s="61" t="s">
        <v>320</v>
      </c>
      <c r="E24" s="120">
        <v>545</v>
      </c>
    </row>
    <row r="25" spans="1:5" ht="21.75" thickBot="1">
      <c r="A25" s="57"/>
      <c r="B25" s="58"/>
      <c r="C25" s="59"/>
      <c r="D25" s="59"/>
      <c r="E25" s="121">
        <f>SUM(E24)</f>
        <v>545</v>
      </c>
    </row>
    <row r="26" spans="1:5" ht="21">
      <c r="A26" s="19">
        <v>6</v>
      </c>
      <c r="B26" s="51" t="s">
        <v>70</v>
      </c>
      <c r="C26" s="15" t="s">
        <v>39</v>
      </c>
      <c r="D26" s="15"/>
      <c r="E26" s="120">
        <v>627</v>
      </c>
    </row>
    <row r="27" spans="1:5" ht="21.75" thickBot="1">
      <c r="A27" s="21"/>
      <c r="B27" s="47"/>
      <c r="C27" s="13" t="s">
        <v>38</v>
      </c>
      <c r="D27" s="13"/>
      <c r="E27" s="122">
        <v>40</v>
      </c>
    </row>
    <row r="28" spans="1:5" ht="21.75" thickBot="1">
      <c r="A28" s="164" t="s">
        <v>117</v>
      </c>
      <c r="B28" s="165"/>
      <c r="C28" s="165"/>
      <c r="D28" s="166"/>
      <c r="E28" s="123">
        <f>SUM(E26:E27)</f>
        <v>667</v>
      </c>
    </row>
    <row r="29" spans="1:5" ht="21">
      <c r="A29" s="42">
        <v>7</v>
      </c>
      <c r="B29" s="45" t="s">
        <v>71</v>
      </c>
      <c r="C29" s="43" t="s">
        <v>37</v>
      </c>
      <c r="D29" s="43"/>
      <c r="E29" s="115">
        <v>7</v>
      </c>
    </row>
    <row r="30" spans="1:5" ht="21">
      <c r="A30" s="20"/>
      <c r="B30" s="17"/>
      <c r="C30" s="11" t="s">
        <v>36</v>
      </c>
      <c r="D30" s="11"/>
      <c r="E30" s="116">
        <v>2</v>
      </c>
    </row>
    <row r="31" spans="1:5" ht="16.5" customHeight="1">
      <c r="A31" s="20"/>
      <c r="B31" s="17"/>
      <c r="C31" s="11" t="s">
        <v>35</v>
      </c>
      <c r="D31" s="11"/>
      <c r="E31" s="116">
        <v>31</v>
      </c>
    </row>
    <row r="32" spans="1:5" ht="21">
      <c r="A32" s="20"/>
      <c r="B32" s="17"/>
      <c r="C32" s="11" t="s">
        <v>34</v>
      </c>
      <c r="D32" s="11"/>
      <c r="E32" s="116">
        <v>97</v>
      </c>
    </row>
    <row r="33" spans="1:5" ht="21">
      <c r="A33" s="20"/>
      <c r="B33" s="17"/>
      <c r="C33" s="11" t="s">
        <v>33</v>
      </c>
      <c r="D33" s="11"/>
      <c r="E33" s="116">
        <v>11</v>
      </c>
    </row>
    <row r="34" spans="1:5" ht="25.5" customHeight="1">
      <c r="A34" s="25"/>
      <c r="B34" s="18"/>
      <c r="C34" s="11" t="s">
        <v>32</v>
      </c>
      <c r="D34" s="11"/>
      <c r="E34" s="116">
        <v>14</v>
      </c>
    </row>
    <row r="35" spans="1:5" ht="20.25" customHeight="1">
      <c r="A35" s="20"/>
      <c r="B35" s="17"/>
      <c r="C35" s="12" t="s">
        <v>31</v>
      </c>
      <c r="D35" s="11"/>
      <c r="E35" s="124">
        <v>103</v>
      </c>
    </row>
    <row r="36" spans="1:5" ht="21">
      <c r="A36" s="20"/>
      <c r="B36" s="17"/>
      <c r="C36" s="12" t="s">
        <v>30</v>
      </c>
      <c r="D36" s="11"/>
      <c r="E36" s="124">
        <v>623</v>
      </c>
    </row>
    <row r="37" spans="1:5" ht="21.75" thickBot="1">
      <c r="A37" s="21"/>
      <c r="B37" s="47"/>
      <c r="C37" s="48" t="s">
        <v>29</v>
      </c>
      <c r="D37" s="13"/>
      <c r="E37" s="125">
        <v>6</v>
      </c>
    </row>
    <row r="38" spans="1:5" ht="21.75" thickBot="1">
      <c r="A38" s="164" t="s">
        <v>117</v>
      </c>
      <c r="B38" s="165"/>
      <c r="C38" s="165"/>
      <c r="D38" s="166"/>
      <c r="E38" s="126">
        <f>SUM(E29:E37)</f>
        <v>894</v>
      </c>
    </row>
    <row r="39" spans="1:6" ht="16.5" customHeight="1">
      <c r="A39" s="19">
        <v>8</v>
      </c>
      <c r="B39" s="51" t="s">
        <v>72</v>
      </c>
      <c r="C39" s="52" t="s">
        <v>67</v>
      </c>
      <c r="D39" s="15"/>
      <c r="E39" s="127">
        <v>5679</v>
      </c>
      <c r="F39" s="5"/>
    </row>
    <row r="40" spans="1:6" ht="16.5" customHeight="1">
      <c r="A40" s="42"/>
      <c r="B40" s="45"/>
      <c r="C40" s="167" t="s">
        <v>313</v>
      </c>
      <c r="D40" s="43" t="s">
        <v>319</v>
      </c>
      <c r="E40" s="128">
        <v>11761</v>
      </c>
      <c r="F40" s="5"/>
    </row>
    <row r="41" spans="1:6" ht="16.5" customHeight="1">
      <c r="A41" s="42"/>
      <c r="B41" s="45"/>
      <c r="C41" s="168"/>
      <c r="D41" s="43" t="s">
        <v>314</v>
      </c>
      <c r="E41" s="128">
        <v>1347</v>
      </c>
      <c r="F41" s="5"/>
    </row>
    <row r="42" spans="1:5" ht="21">
      <c r="A42" s="20"/>
      <c r="B42" s="17"/>
      <c r="C42" s="12" t="s">
        <v>28</v>
      </c>
      <c r="D42" s="11"/>
      <c r="E42" s="124">
        <v>725</v>
      </c>
    </row>
    <row r="43" spans="1:5" ht="21.75" thickBot="1">
      <c r="A43" s="26"/>
      <c r="B43" s="44"/>
      <c r="C43" s="50" t="s">
        <v>27</v>
      </c>
      <c r="D43" s="14"/>
      <c r="E43" s="129">
        <v>11659</v>
      </c>
    </row>
    <row r="44" spans="1:5" ht="21.75" thickBot="1">
      <c r="A44" s="164" t="s">
        <v>117</v>
      </c>
      <c r="B44" s="165"/>
      <c r="C44" s="165"/>
      <c r="D44" s="166"/>
      <c r="E44" s="126">
        <f>SUM(E39:E43)</f>
        <v>31171</v>
      </c>
    </row>
    <row r="45" spans="1:5" ht="21.75" thickBot="1">
      <c r="A45" s="53">
        <v>9</v>
      </c>
      <c r="B45" s="56" t="s">
        <v>73</v>
      </c>
      <c r="C45" s="43" t="s">
        <v>315</v>
      </c>
      <c r="D45" s="54"/>
      <c r="E45" s="130">
        <v>193</v>
      </c>
    </row>
    <row r="46" spans="1:5" ht="21.75" thickBot="1">
      <c r="A46" s="164" t="s">
        <v>117</v>
      </c>
      <c r="B46" s="165"/>
      <c r="C46" s="165"/>
      <c r="D46" s="166"/>
      <c r="E46" s="131">
        <f>SUM(E45)</f>
        <v>193</v>
      </c>
    </row>
    <row r="47" spans="1:5" ht="21">
      <c r="A47" s="42">
        <v>10</v>
      </c>
      <c r="B47" s="45" t="s">
        <v>74</v>
      </c>
      <c r="C47" s="43" t="s">
        <v>24</v>
      </c>
      <c r="D47" s="43" t="s">
        <v>25</v>
      </c>
      <c r="E47" s="128">
        <v>250</v>
      </c>
    </row>
    <row r="48" spans="1:5" ht="21.75" thickBot="1">
      <c r="A48" s="26"/>
      <c r="B48" s="44"/>
      <c r="C48" s="14" t="s">
        <v>24</v>
      </c>
      <c r="D48" s="14" t="s">
        <v>26</v>
      </c>
      <c r="E48" s="129">
        <v>1800</v>
      </c>
    </row>
    <row r="49" spans="1:5" ht="21.75" thickBot="1">
      <c r="A49" s="164" t="s">
        <v>117</v>
      </c>
      <c r="B49" s="165"/>
      <c r="C49" s="165"/>
      <c r="D49" s="166"/>
      <c r="E49" s="126">
        <f>SUM(E47:E48)</f>
        <v>2050</v>
      </c>
    </row>
    <row r="50" spans="1:6" ht="26.25" customHeight="1">
      <c r="A50" s="42">
        <v>11</v>
      </c>
      <c r="B50" s="45" t="s">
        <v>75</v>
      </c>
      <c r="C50" s="43" t="s">
        <v>315</v>
      </c>
      <c r="D50" s="43" t="s">
        <v>316</v>
      </c>
      <c r="E50" s="115">
        <v>745000</v>
      </c>
      <c r="F50" s="5"/>
    </row>
    <row r="51" spans="1:6" ht="21">
      <c r="A51" s="20"/>
      <c r="B51" s="18"/>
      <c r="C51" s="169" t="s">
        <v>113</v>
      </c>
      <c r="D51" s="11" t="s">
        <v>114</v>
      </c>
      <c r="E51" s="116">
        <v>20000</v>
      </c>
      <c r="F51" s="5"/>
    </row>
    <row r="52" spans="1:6" ht="57">
      <c r="A52" s="20"/>
      <c r="B52" s="18"/>
      <c r="C52" s="170"/>
      <c r="D52" s="11" t="s">
        <v>115</v>
      </c>
      <c r="E52" s="116">
        <v>76</v>
      </c>
      <c r="F52" s="5"/>
    </row>
    <row r="53" spans="1:6" ht="21.75" thickBot="1">
      <c r="A53" s="26"/>
      <c r="B53" s="22"/>
      <c r="C53" s="171"/>
      <c r="D53" s="14" t="s">
        <v>116</v>
      </c>
      <c r="E53" s="132">
        <v>56991</v>
      </c>
      <c r="F53" s="5"/>
    </row>
    <row r="54" spans="1:6" ht="21.75" thickBot="1">
      <c r="A54" s="164" t="s">
        <v>117</v>
      </c>
      <c r="B54" s="165"/>
      <c r="C54" s="165"/>
      <c r="D54" s="166"/>
      <c r="E54" s="133">
        <f>SUM(E50:E53)</f>
        <v>822067</v>
      </c>
      <c r="F54" s="5"/>
    </row>
    <row r="55" spans="1:5" ht="38.25">
      <c r="A55" s="42">
        <v>12</v>
      </c>
      <c r="B55" s="45" t="s">
        <v>82</v>
      </c>
      <c r="C55" s="43" t="s">
        <v>23</v>
      </c>
      <c r="D55" s="43"/>
      <c r="E55" s="115">
        <v>20</v>
      </c>
    </row>
    <row r="56" spans="1:5" ht="39" thickBot="1">
      <c r="A56" s="26"/>
      <c r="B56" s="44"/>
      <c r="C56" s="14" t="s">
        <v>22</v>
      </c>
      <c r="D56" s="14"/>
      <c r="E56" s="117">
        <v>50</v>
      </c>
    </row>
    <row r="57" spans="1:5" ht="21.75" thickBot="1">
      <c r="A57" s="164" t="s">
        <v>117</v>
      </c>
      <c r="B57" s="165"/>
      <c r="C57" s="165"/>
      <c r="D57" s="166"/>
      <c r="E57" s="118">
        <f>SUM(E55:E56)</f>
        <v>70</v>
      </c>
    </row>
    <row r="58" spans="1:5" ht="38.25">
      <c r="A58" s="42">
        <v>13</v>
      </c>
      <c r="B58" s="45" t="s">
        <v>76</v>
      </c>
      <c r="C58" s="172" t="s">
        <v>315</v>
      </c>
      <c r="D58" s="43" t="s">
        <v>41</v>
      </c>
      <c r="E58" s="115">
        <v>30</v>
      </c>
    </row>
    <row r="59" spans="1:5" ht="39" thickBot="1">
      <c r="A59" s="26"/>
      <c r="B59" s="44"/>
      <c r="C59" s="171"/>
      <c r="D59" s="14" t="s">
        <v>42</v>
      </c>
      <c r="E59" s="117">
        <v>6475</v>
      </c>
    </row>
    <row r="60" spans="1:5" ht="21.75" thickBot="1">
      <c r="A60" s="164" t="s">
        <v>117</v>
      </c>
      <c r="B60" s="165"/>
      <c r="C60" s="165"/>
      <c r="D60" s="166"/>
      <c r="E60" s="118">
        <f>SUM(E58:E59)</f>
        <v>6505</v>
      </c>
    </row>
    <row r="61" spans="1:6" ht="38.25">
      <c r="A61" s="42">
        <v>14</v>
      </c>
      <c r="B61" s="45" t="s">
        <v>77</v>
      </c>
      <c r="C61" s="172" t="s">
        <v>17</v>
      </c>
      <c r="D61" s="43" t="s">
        <v>69</v>
      </c>
      <c r="E61" s="115">
        <v>1200</v>
      </c>
      <c r="F61" s="5"/>
    </row>
    <row r="62" spans="1:5" ht="38.25">
      <c r="A62" s="20"/>
      <c r="B62" s="17"/>
      <c r="C62" s="170"/>
      <c r="D62" s="11" t="s">
        <v>20</v>
      </c>
      <c r="E62" s="116">
        <v>15000</v>
      </c>
    </row>
    <row r="63" spans="1:6" ht="38.25">
      <c r="A63" s="20"/>
      <c r="B63" s="17"/>
      <c r="C63" s="170"/>
      <c r="D63" s="11" t="s">
        <v>68</v>
      </c>
      <c r="E63" s="116">
        <v>600</v>
      </c>
      <c r="F63" s="2" t="s">
        <v>120</v>
      </c>
    </row>
    <row r="64" spans="1:5" ht="24" customHeight="1" thickBot="1">
      <c r="A64" s="26"/>
      <c r="B64" s="44"/>
      <c r="C64" s="171"/>
      <c r="D64" s="14" t="s">
        <v>19</v>
      </c>
      <c r="E64" s="117">
        <v>100</v>
      </c>
    </row>
    <row r="65" spans="1:5" ht="24" customHeight="1" thickBot="1">
      <c r="A65" s="164" t="s">
        <v>117</v>
      </c>
      <c r="B65" s="165"/>
      <c r="C65" s="165"/>
      <c r="D65" s="166"/>
      <c r="E65" s="118">
        <f>SUM(E61:E64)</f>
        <v>16900</v>
      </c>
    </row>
    <row r="66" spans="1:5" ht="21">
      <c r="A66" s="42">
        <v>15</v>
      </c>
      <c r="B66" s="45" t="s">
        <v>78</v>
      </c>
      <c r="C66" s="172" t="s">
        <v>315</v>
      </c>
      <c r="D66" s="43" t="s">
        <v>43</v>
      </c>
      <c r="E66" s="115">
        <v>882</v>
      </c>
    </row>
    <row r="67" spans="1:5" ht="21">
      <c r="A67" s="20"/>
      <c r="B67" s="17"/>
      <c r="C67" s="170"/>
      <c r="D67" s="11" t="s">
        <v>44</v>
      </c>
      <c r="E67" s="116">
        <v>395</v>
      </c>
    </row>
    <row r="68" spans="1:5" ht="38.25">
      <c r="A68" s="20"/>
      <c r="B68" s="17"/>
      <c r="C68" s="170"/>
      <c r="D68" s="11" t="s">
        <v>45</v>
      </c>
      <c r="E68" s="116">
        <v>3058</v>
      </c>
    </row>
    <row r="69" spans="1:5" ht="21">
      <c r="A69" s="20"/>
      <c r="B69" s="17"/>
      <c r="C69" s="170"/>
      <c r="D69" s="11" t="s">
        <v>46</v>
      </c>
      <c r="E69" s="116">
        <v>1946</v>
      </c>
    </row>
    <row r="70" spans="1:5" ht="38.25">
      <c r="A70" s="20"/>
      <c r="B70" s="17"/>
      <c r="C70" s="170"/>
      <c r="D70" s="11" t="s">
        <v>47</v>
      </c>
      <c r="E70" s="116">
        <v>1896</v>
      </c>
    </row>
    <row r="71" spans="1:5" ht="38.25">
      <c r="A71" s="20"/>
      <c r="B71" s="17"/>
      <c r="C71" s="170"/>
      <c r="D71" s="11" t="s">
        <v>48</v>
      </c>
      <c r="E71" s="116">
        <v>3918</v>
      </c>
    </row>
    <row r="72" spans="1:5" ht="25.5" customHeight="1">
      <c r="A72" s="20"/>
      <c r="B72" s="17"/>
      <c r="C72" s="170"/>
      <c r="D72" s="11" t="s">
        <v>49</v>
      </c>
      <c r="E72" s="116">
        <v>2576</v>
      </c>
    </row>
    <row r="73" spans="1:5" ht="21">
      <c r="A73" s="20"/>
      <c r="B73" s="17"/>
      <c r="C73" s="170"/>
      <c r="D73" s="11" t="s">
        <v>50</v>
      </c>
      <c r="E73" s="116">
        <v>1312</v>
      </c>
    </row>
    <row r="74" spans="1:5" ht="38.25">
      <c r="A74" s="20"/>
      <c r="B74" s="17"/>
      <c r="C74" s="170"/>
      <c r="D74" s="11" t="s">
        <v>81</v>
      </c>
      <c r="E74" s="116">
        <v>97</v>
      </c>
    </row>
    <row r="75" spans="1:5" ht="21">
      <c r="A75" s="20"/>
      <c r="B75" s="17"/>
      <c r="C75" s="170"/>
      <c r="D75" s="11" t="s">
        <v>51</v>
      </c>
      <c r="E75" s="116">
        <v>14</v>
      </c>
    </row>
    <row r="76" spans="1:5" ht="21">
      <c r="A76" s="20"/>
      <c r="B76" s="17"/>
      <c r="C76" s="170"/>
      <c r="D76" s="11" t="s">
        <v>52</v>
      </c>
      <c r="E76" s="116">
        <v>89</v>
      </c>
    </row>
    <row r="77" spans="1:5" ht="21">
      <c r="A77" s="20"/>
      <c r="B77" s="17"/>
      <c r="C77" s="170"/>
      <c r="D77" s="11" t="s">
        <v>53</v>
      </c>
      <c r="E77" s="116">
        <v>90</v>
      </c>
    </row>
    <row r="78" spans="1:5" ht="21">
      <c r="A78" s="20"/>
      <c r="B78" s="17"/>
      <c r="C78" s="170"/>
      <c r="D78" s="11" t="s">
        <v>54</v>
      </c>
      <c r="E78" s="116">
        <v>48</v>
      </c>
    </row>
    <row r="79" spans="1:5" ht="38.25">
      <c r="A79" s="20"/>
      <c r="B79" s="17"/>
      <c r="C79" s="170"/>
      <c r="D79" s="11" t="s">
        <v>55</v>
      </c>
      <c r="E79" s="116">
        <v>55</v>
      </c>
    </row>
    <row r="80" spans="1:5" ht="21">
      <c r="A80" s="20"/>
      <c r="B80" s="17"/>
      <c r="C80" s="170"/>
      <c r="D80" s="11" t="s">
        <v>56</v>
      </c>
      <c r="E80" s="116">
        <v>48</v>
      </c>
    </row>
    <row r="81" spans="1:5" ht="21">
      <c r="A81" s="20"/>
      <c r="B81" s="17"/>
      <c r="C81" s="170"/>
      <c r="D81" s="11" t="s">
        <v>57</v>
      </c>
      <c r="E81" s="116">
        <v>7</v>
      </c>
    </row>
    <row r="82" spans="1:5" ht="21">
      <c r="A82" s="20"/>
      <c r="B82" s="17"/>
      <c r="C82" s="170"/>
      <c r="D82" s="11" t="s">
        <v>58</v>
      </c>
      <c r="E82" s="116">
        <v>35</v>
      </c>
    </row>
    <row r="83" spans="1:5" ht="21.75" thickBot="1">
      <c r="A83" s="26"/>
      <c r="B83" s="44"/>
      <c r="C83" s="171"/>
      <c r="D83" s="14" t="s">
        <v>59</v>
      </c>
      <c r="E83" s="117">
        <v>36</v>
      </c>
    </row>
    <row r="84" spans="1:5" ht="21.75" thickBot="1">
      <c r="A84" s="164" t="s">
        <v>117</v>
      </c>
      <c r="B84" s="165"/>
      <c r="C84" s="165"/>
      <c r="D84" s="166"/>
      <c r="E84" s="118">
        <f>SUM(E66:E83)</f>
        <v>16502</v>
      </c>
    </row>
    <row r="85" spans="1:5" ht="38.25">
      <c r="A85" s="42">
        <v>16</v>
      </c>
      <c r="B85" s="45" t="s">
        <v>79</v>
      </c>
      <c r="C85" s="43" t="s">
        <v>315</v>
      </c>
      <c r="D85" s="43" t="s">
        <v>63</v>
      </c>
      <c r="E85" s="115">
        <v>14</v>
      </c>
    </row>
    <row r="86" spans="1:5" ht="21.75" thickBot="1">
      <c r="A86" s="26"/>
      <c r="B86" s="44"/>
      <c r="C86" s="14"/>
      <c r="D86" s="14" t="s">
        <v>10</v>
      </c>
      <c r="E86" s="117">
        <v>1</v>
      </c>
    </row>
    <row r="87" spans="1:5" ht="21.75" thickBot="1">
      <c r="A87" s="164" t="s">
        <v>117</v>
      </c>
      <c r="B87" s="165"/>
      <c r="C87" s="165"/>
      <c r="D87" s="166"/>
      <c r="E87" s="118">
        <f>SUM(E85:E86)</f>
        <v>15</v>
      </c>
    </row>
    <row r="88" spans="1:5" ht="25.5" customHeight="1" thickBot="1">
      <c r="A88" s="27">
        <v>17</v>
      </c>
      <c r="B88" s="23" t="s">
        <v>101</v>
      </c>
      <c r="C88" s="43" t="s">
        <v>315</v>
      </c>
      <c r="D88" s="55" t="s">
        <v>21</v>
      </c>
      <c r="E88" s="134">
        <v>3000</v>
      </c>
    </row>
    <row r="89" spans="1:5" ht="25.5" customHeight="1" thickBot="1">
      <c r="A89" s="164" t="s">
        <v>117</v>
      </c>
      <c r="B89" s="165"/>
      <c r="C89" s="165"/>
      <c r="D89" s="166"/>
      <c r="E89" s="118">
        <f>SUM(E88)</f>
        <v>3000</v>
      </c>
    </row>
    <row r="90" spans="1:5" ht="39.75" customHeight="1" thickBot="1">
      <c r="A90" s="27">
        <v>18</v>
      </c>
      <c r="B90" s="23" t="s">
        <v>102</v>
      </c>
      <c r="C90" s="55" t="s">
        <v>103</v>
      </c>
      <c r="D90" s="55" t="s">
        <v>104</v>
      </c>
      <c r="E90" s="134">
        <v>33160</v>
      </c>
    </row>
    <row r="91" spans="1:5" ht="21.75" thickBot="1">
      <c r="A91" s="164" t="s">
        <v>117</v>
      </c>
      <c r="B91" s="165"/>
      <c r="C91" s="165"/>
      <c r="D91" s="166"/>
      <c r="E91" s="118">
        <f>SUM(E90)</f>
        <v>33160</v>
      </c>
    </row>
    <row r="92" spans="1:5" ht="21">
      <c r="A92" s="53">
        <v>19</v>
      </c>
      <c r="B92" s="56" t="s">
        <v>106</v>
      </c>
      <c r="C92" s="172" t="s">
        <v>109</v>
      </c>
      <c r="D92" s="54" t="s">
        <v>110</v>
      </c>
      <c r="E92" s="135">
        <v>19500</v>
      </c>
    </row>
    <row r="93" spans="1:5" ht="21.75" thickBot="1">
      <c r="A93" s="38"/>
      <c r="B93" s="49"/>
      <c r="C93" s="171"/>
      <c r="D93" s="13" t="s">
        <v>112</v>
      </c>
      <c r="E93" s="122">
        <v>2000</v>
      </c>
    </row>
    <row r="94" spans="1:5" ht="21.75" thickBot="1">
      <c r="A94" s="164" t="s">
        <v>117</v>
      </c>
      <c r="B94" s="165"/>
      <c r="C94" s="165"/>
      <c r="D94" s="166"/>
      <c r="E94" s="123">
        <f>SUM(E92:E93)</f>
        <v>21500</v>
      </c>
    </row>
    <row r="95" spans="1:6" ht="21.75" thickBot="1">
      <c r="A95" s="38"/>
      <c r="B95" s="173" t="s">
        <v>64</v>
      </c>
      <c r="C95" s="174"/>
      <c r="D95" s="175"/>
      <c r="E95" s="136">
        <f>E94+E91+E89+E87+E84+E65+E60+E57+E54+E49+E46+E44+E38+E28+E23+E17+E14+E10+E25</f>
        <v>987461</v>
      </c>
      <c r="F95" s="5"/>
    </row>
    <row r="96" spans="1:5" ht="21.75" thickBot="1">
      <c r="A96" s="27"/>
      <c r="B96" s="23"/>
      <c r="C96" s="29"/>
      <c r="D96" s="23"/>
      <c r="E96" s="123"/>
    </row>
    <row r="97" spans="1:5" ht="21.75" thickBot="1">
      <c r="A97" s="21">
        <v>20</v>
      </c>
      <c r="B97" s="24" t="s">
        <v>5</v>
      </c>
      <c r="C97" s="13" t="s">
        <v>18</v>
      </c>
      <c r="D97" s="222"/>
      <c r="E97" s="137">
        <v>108943</v>
      </c>
    </row>
    <row r="98" spans="1:5" ht="21.75" thickBot="1">
      <c r="A98" s="30"/>
      <c r="B98" s="176" t="s">
        <v>64</v>
      </c>
      <c r="C98" s="177"/>
      <c r="D98" s="178"/>
      <c r="E98" s="138">
        <f>SUM(E97:E97)</f>
        <v>108943</v>
      </c>
    </row>
    <row r="99" spans="1:5" s="9" customFormat="1" ht="24" thickBot="1">
      <c r="A99" s="28" t="s">
        <v>100</v>
      </c>
      <c r="B99" s="10"/>
      <c r="C99" s="10"/>
      <c r="D99" s="10"/>
      <c r="E99" s="142">
        <f>SUM(E98,E95)</f>
        <v>1096404</v>
      </c>
    </row>
    <row r="100" ht="21">
      <c r="A100" s="2" t="s">
        <v>318</v>
      </c>
    </row>
    <row r="103" ht="21">
      <c r="C103" s="2" t="s">
        <v>4</v>
      </c>
    </row>
  </sheetData>
  <sheetProtection/>
  <mergeCells count="34">
    <mergeCell ref="A2:E2"/>
    <mergeCell ref="A4:A5"/>
    <mergeCell ref="B4:B5"/>
    <mergeCell ref="C4:C5"/>
    <mergeCell ref="D4:D5"/>
    <mergeCell ref="E4:E5"/>
    <mergeCell ref="A89:D89"/>
    <mergeCell ref="A91:D91"/>
    <mergeCell ref="B95:D95"/>
    <mergeCell ref="B98:D98"/>
    <mergeCell ref="A94:D94"/>
    <mergeCell ref="A57:D57"/>
    <mergeCell ref="A60:D60"/>
    <mergeCell ref="A65:D65"/>
    <mergeCell ref="A84:D84"/>
    <mergeCell ref="A87:D87"/>
    <mergeCell ref="C61:C64"/>
    <mergeCell ref="C66:C83"/>
    <mergeCell ref="C92:C93"/>
    <mergeCell ref="C58:C59"/>
    <mergeCell ref="A10:D10"/>
    <mergeCell ref="A14:D14"/>
    <mergeCell ref="A17:D17"/>
    <mergeCell ref="A23:D23"/>
    <mergeCell ref="A28:D28"/>
    <mergeCell ref="A54:D54"/>
    <mergeCell ref="C40:C41"/>
    <mergeCell ref="C51:C53"/>
    <mergeCell ref="C11:C13"/>
    <mergeCell ref="C18:C22"/>
    <mergeCell ref="A38:D38"/>
    <mergeCell ref="A44:D44"/>
    <mergeCell ref="A46:D46"/>
    <mergeCell ref="A49:D49"/>
  </mergeCells>
  <printOptions/>
  <pageMargins left="0.4" right="0.17" top="0.54" bottom="0.2" header="0.24" footer="0.2"/>
  <pageSetup horizontalDpi="600" verticalDpi="600" orientation="portrait" paperSize="9" scale="60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zoomScale="80" zoomScaleNormal="80" zoomScalePageLayoutView="0" workbookViewId="0" topLeftCell="A6">
      <selection activeCell="B27" sqref="B27"/>
    </sheetView>
  </sheetViews>
  <sheetFormatPr defaultColWidth="9.140625" defaultRowHeight="15"/>
  <cols>
    <col min="1" max="1" width="4.8515625" style="0" bestFit="1" customWidth="1"/>
    <col min="2" max="2" width="50.140625" style="0" customWidth="1"/>
    <col min="3" max="3" width="61.421875" style="7" customWidth="1"/>
    <col min="4" max="4" width="18.140625" style="1" customWidth="1"/>
    <col min="5" max="5" width="12.28125" style="0" bestFit="1" customWidth="1"/>
    <col min="6" max="6" width="14.7109375" style="0" bestFit="1" customWidth="1"/>
    <col min="7" max="7" width="13.28125" style="0" bestFit="1" customWidth="1"/>
    <col min="8" max="8" width="14.7109375" style="0" bestFit="1" customWidth="1"/>
  </cols>
  <sheetData>
    <row r="1" ht="15.75" thickBot="1"/>
    <row r="2" spans="1:4" ht="27" thickBot="1">
      <c r="A2" s="190" t="s">
        <v>99</v>
      </c>
      <c r="B2" s="191"/>
      <c r="C2" s="191"/>
      <c r="D2" s="192"/>
    </row>
    <row r="3" ht="15.75" thickBot="1"/>
    <row r="4" spans="1:4" ht="36" customHeight="1">
      <c r="A4" s="200" t="s">
        <v>325</v>
      </c>
      <c r="B4" s="201"/>
      <c r="C4" s="201"/>
      <c r="D4" s="202"/>
    </row>
    <row r="5" spans="1:4" ht="18.75" customHeight="1">
      <c r="A5" s="157"/>
      <c r="B5" s="158"/>
      <c r="C5" s="158"/>
      <c r="D5" s="159"/>
    </row>
    <row r="6" spans="1:5" ht="45.75" customHeight="1">
      <c r="A6" s="203" t="s">
        <v>326</v>
      </c>
      <c r="B6" s="204"/>
      <c r="C6" s="204"/>
      <c r="D6" s="205"/>
      <c r="E6" t="s">
        <v>4</v>
      </c>
    </row>
    <row r="7" spans="1:4" ht="17.25" customHeight="1">
      <c r="A7" s="157"/>
      <c r="B7" s="160"/>
      <c r="C7" s="160"/>
      <c r="D7" s="161"/>
    </row>
    <row r="8" spans="1:4" ht="39.75" customHeight="1">
      <c r="A8" s="203" t="s">
        <v>327</v>
      </c>
      <c r="B8" s="206"/>
      <c r="C8" s="206"/>
      <c r="D8" s="207"/>
    </row>
    <row r="9" spans="1:4" ht="17.25" customHeight="1">
      <c r="A9" s="157"/>
      <c r="B9" s="162"/>
      <c r="C9" s="162"/>
      <c r="D9" s="163"/>
    </row>
    <row r="10" spans="1:4" ht="15.75" customHeight="1" thickBot="1">
      <c r="A10" s="185" t="s">
        <v>98</v>
      </c>
      <c r="B10" s="186"/>
      <c r="C10" s="186"/>
      <c r="D10" s="187"/>
    </row>
    <row r="12" spans="1:5" s="3" customFormat="1" ht="10.5" customHeight="1" thickBot="1">
      <c r="A12" s="40"/>
      <c r="B12" s="4"/>
      <c r="C12" s="4"/>
      <c r="D12" s="40"/>
      <c r="E12" s="41"/>
    </row>
    <row r="13" spans="1:4" s="2" customFormat="1" ht="15.75" customHeight="1">
      <c r="A13" s="181" t="s">
        <v>62</v>
      </c>
      <c r="B13" s="181" t="s">
        <v>2</v>
      </c>
      <c r="C13" s="181" t="s">
        <v>0</v>
      </c>
      <c r="D13" s="198" t="s">
        <v>1</v>
      </c>
    </row>
    <row r="14" spans="1:4" s="2" customFormat="1" ht="12" customHeight="1" thickBot="1">
      <c r="A14" s="182"/>
      <c r="B14" s="182"/>
      <c r="C14" s="182"/>
      <c r="D14" s="199"/>
    </row>
    <row r="15" spans="1:4" s="2" customFormat="1" ht="26.25" customHeight="1">
      <c r="A15" s="96">
        <v>1</v>
      </c>
      <c r="B15" s="94" t="s">
        <v>85</v>
      </c>
      <c r="C15" s="100" t="s">
        <v>94</v>
      </c>
      <c r="D15" s="143">
        <v>3500</v>
      </c>
    </row>
    <row r="16" spans="1:5" s="2" customFormat="1" ht="24.75" customHeight="1">
      <c r="A16" s="96">
        <v>2</v>
      </c>
      <c r="B16" s="31" t="s">
        <v>83</v>
      </c>
      <c r="C16" s="101" t="s">
        <v>315</v>
      </c>
      <c r="D16" s="144">
        <v>4039</v>
      </c>
      <c r="E16" s="5"/>
    </row>
    <row r="17" spans="1:6" s="2" customFormat="1" ht="26.25" customHeight="1">
      <c r="A17" s="96">
        <v>3</v>
      </c>
      <c r="B17" s="32" t="s">
        <v>86</v>
      </c>
      <c r="C17" s="101" t="s">
        <v>93</v>
      </c>
      <c r="D17" s="144">
        <v>24678</v>
      </c>
      <c r="E17" s="5"/>
      <c r="F17" s="2" t="s">
        <v>4</v>
      </c>
    </row>
    <row r="18" spans="1:4" s="2" customFormat="1" ht="27" customHeight="1">
      <c r="A18" s="96">
        <v>4</v>
      </c>
      <c r="B18" s="32" t="s">
        <v>80</v>
      </c>
      <c r="C18" s="101" t="s">
        <v>315</v>
      </c>
      <c r="D18" s="144">
        <v>5</v>
      </c>
    </row>
    <row r="19" spans="1:4" s="2" customFormat="1" ht="26.25" customHeight="1">
      <c r="A19" s="96">
        <v>5</v>
      </c>
      <c r="B19" s="32" t="s">
        <v>70</v>
      </c>
      <c r="C19" s="101" t="s">
        <v>87</v>
      </c>
      <c r="D19" s="144">
        <v>667</v>
      </c>
    </row>
    <row r="20" spans="1:4" s="2" customFormat="1" ht="44.25" customHeight="1">
      <c r="A20" s="96">
        <v>6</v>
      </c>
      <c r="B20" s="32" t="s">
        <v>88</v>
      </c>
      <c r="C20" s="101" t="s">
        <v>89</v>
      </c>
      <c r="D20" s="145">
        <v>894</v>
      </c>
    </row>
    <row r="21" spans="1:5" s="2" customFormat="1" ht="24.75" customHeight="1">
      <c r="A21" s="96">
        <v>7</v>
      </c>
      <c r="B21" s="32" t="s">
        <v>72</v>
      </c>
      <c r="C21" s="102" t="s">
        <v>317</v>
      </c>
      <c r="D21" s="144">
        <v>31171</v>
      </c>
      <c r="E21" s="5"/>
    </row>
    <row r="22" spans="1:4" s="2" customFormat="1" ht="26.25" customHeight="1">
      <c r="A22" s="96">
        <v>8</v>
      </c>
      <c r="B22" s="32" t="s">
        <v>73</v>
      </c>
      <c r="C22" s="101" t="s">
        <v>315</v>
      </c>
      <c r="D22" s="144">
        <v>193</v>
      </c>
    </row>
    <row r="23" spans="1:5" s="2" customFormat="1" ht="22.5" customHeight="1">
      <c r="A23" s="96">
        <v>9</v>
      </c>
      <c r="B23" s="32" t="s">
        <v>74</v>
      </c>
      <c r="C23" s="101" t="s">
        <v>24</v>
      </c>
      <c r="D23" s="144">
        <v>2050</v>
      </c>
      <c r="E23" s="5"/>
    </row>
    <row r="24" spans="1:7" s="2" customFormat="1" ht="24.75" customHeight="1">
      <c r="A24" s="96">
        <v>10</v>
      </c>
      <c r="B24" s="32" t="s">
        <v>75</v>
      </c>
      <c r="C24" s="101" t="s">
        <v>324</v>
      </c>
      <c r="D24" s="144">
        <v>822067</v>
      </c>
      <c r="E24" s="6"/>
      <c r="G24" s="5"/>
    </row>
    <row r="25" spans="1:4" s="2" customFormat="1" ht="42">
      <c r="A25" s="96">
        <v>11</v>
      </c>
      <c r="B25" s="32" t="s">
        <v>90</v>
      </c>
      <c r="C25" s="101" t="s">
        <v>91</v>
      </c>
      <c r="D25" s="144">
        <v>70</v>
      </c>
    </row>
    <row r="26" spans="1:4" s="2" customFormat="1" ht="21">
      <c r="A26" s="96">
        <v>12</v>
      </c>
      <c r="B26" s="32" t="s">
        <v>84</v>
      </c>
      <c r="C26" s="101" t="s">
        <v>315</v>
      </c>
      <c r="D26" s="144">
        <v>6505</v>
      </c>
    </row>
    <row r="27" spans="1:6" s="2" customFormat="1" ht="28.5" customHeight="1" thickBot="1">
      <c r="A27" s="96">
        <v>13</v>
      </c>
      <c r="B27" s="95" t="s">
        <v>92</v>
      </c>
      <c r="C27" s="101" t="s">
        <v>17</v>
      </c>
      <c r="D27" s="144">
        <v>16900</v>
      </c>
      <c r="E27" s="5"/>
      <c r="F27" s="2" t="s">
        <v>4</v>
      </c>
    </row>
    <row r="28" spans="1:4" s="2" customFormat="1" ht="27" customHeight="1">
      <c r="A28" s="96">
        <v>14</v>
      </c>
      <c r="B28" s="97" t="s">
        <v>78</v>
      </c>
      <c r="C28" s="101" t="s">
        <v>315</v>
      </c>
      <c r="D28" s="144">
        <v>16502</v>
      </c>
    </row>
    <row r="29" spans="1:4" s="2" customFormat="1" ht="42">
      <c r="A29" s="96">
        <v>15</v>
      </c>
      <c r="B29" s="32" t="s">
        <v>79</v>
      </c>
      <c r="C29" s="101" t="s">
        <v>315</v>
      </c>
      <c r="D29" s="145">
        <v>15</v>
      </c>
    </row>
    <row r="30" spans="1:4" s="2" customFormat="1" ht="23.25" customHeight="1">
      <c r="A30" s="96">
        <v>16</v>
      </c>
      <c r="B30" s="32" t="s">
        <v>96</v>
      </c>
      <c r="C30" s="101" t="s">
        <v>97</v>
      </c>
      <c r="D30" s="144">
        <v>3000</v>
      </c>
    </row>
    <row r="31" spans="1:8" s="2" customFormat="1" ht="27.75" customHeight="1">
      <c r="A31" s="96">
        <v>17</v>
      </c>
      <c r="B31" s="32" t="s">
        <v>102</v>
      </c>
      <c r="C31" s="101" t="s">
        <v>103</v>
      </c>
      <c r="D31" s="144">
        <v>33160</v>
      </c>
      <c r="H31" s="5"/>
    </row>
    <row r="32" spans="1:7" s="2" customFormat="1" ht="27.75" customHeight="1">
      <c r="A32" s="96">
        <v>18</v>
      </c>
      <c r="B32" s="34" t="s">
        <v>108</v>
      </c>
      <c r="C32" s="103" t="s">
        <v>107</v>
      </c>
      <c r="D32" s="146">
        <v>21500</v>
      </c>
      <c r="E32" s="5"/>
      <c r="G32" s="5"/>
    </row>
    <row r="33" spans="1:7" s="2" customFormat="1" ht="27.75" customHeight="1" thickBot="1">
      <c r="A33" s="96">
        <v>19</v>
      </c>
      <c r="B33" s="95" t="s">
        <v>119</v>
      </c>
      <c r="C33" s="104" t="s">
        <v>118</v>
      </c>
      <c r="D33" s="147">
        <v>545</v>
      </c>
      <c r="E33" s="5"/>
      <c r="G33" s="5"/>
    </row>
    <row r="34" spans="1:6" s="2" customFormat="1" ht="21.75" thickBot="1">
      <c r="A34" s="114"/>
      <c r="B34" s="188" t="s">
        <v>64</v>
      </c>
      <c r="C34" s="189"/>
      <c r="D34" s="148">
        <f>SUM(D15:D33)</f>
        <v>987461</v>
      </c>
      <c r="E34" s="5"/>
      <c r="F34" s="2" t="s">
        <v>4</v>
      </c>
    </row>
    <row r="35" spans="1:4" s="2" customFormat="1" ht="10.5" customHeight="1" thickBot="1">
      <c r="A35" s="36"/>
      <c r="B35" s="37"/>
      <c r="C35" s="112"/>
      <c r="D35" s="149"/>
    </row>
    <row r="36" spans="1:6" s="2" customFormat="1" ht="22.5" customHeight="1" thickBot="1">
      <c r="A36" s="33">
        <v>20</v>
      </c>
      <c r="B36" s="35" t="s">
        <v>5</v>
      </c>
      <c r="C36" s="113" t="s">
        <v>321</v>
      </c>
      <c r="D36" s="150">
        <v>108943</v>
      </c>
      <c r="E36" s="5"/>
      <c r="F36" s="5"/>
    </row>
    <row r="37" spans="1:4" s="2" customFormat="1" ht="21.75" thickBot="1">
      <c r="A37" s="98"/>
      <c r="B37" s="193" t="s">
        <v>64</v>
      </c>
      <c r="C37" s="194"/>
      <c r="D37" s="99">
        <f>SUM(D36:D36)</f>
        <v>108943</v>
      </c>
    </row>
    <row r="38" spans="1:4" ht="24" thickBot="1">
      <c r="A38" s="195" t="s">
        <v>95</v>
      </c>
      <c r="B38" s="196"/>
      <c r="C38" s="197"/>
      <c r="D38" s="151">
        <f>SUM(D37,D34)</f>
        <v>1096404</v>
      </c>
    </row>
  </sheetData>
  <sheetProtection/>
  <mergeCells count="12">
    <mergeCell ref="A6:D6"/>
    <mergeCell ref="A8:D8"/>
    <mergeCell ref="A10:D10"/>
    <mergeCell ref="B34:C34"/>
    <mergeCell ref="A2:D2"/>
    <mergeCell ref="B37:C37"/>
    <mergeCell ref="A38:C38"/>
    <mergeCell ref="A13:A14"/>
    <mergeCell ref="B13:B14"/>
    <mergeCell ref="C13:C14"/>
    <mergeCell ref="D13:D14"/>
    <mergeCell ref="A4:D4"/>
  </mergeCells>
  <printOptions/>
  <pageMargins left="0.24" right="0.24" top="0.57" bottom="0.22" header="0.19" footer="0.17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2"/>
  <sheetViews>
    <sheetView zoomScalePageLayoutView="0" workbookViewId="0" topLeftCell="A24">
      <selection activeCell="F39" sqref="F39"/>
    </sheetView>
  </sheetViews>
  <sheetFormatPr defaultColWidth="9.140625" defaultRowHeight="15"/>
  <cols>
    <col min="1" max="1" width="35.421875" style="0" customWidth="1"/>
    <col min="2" max="2" width="51.8515625" style="0" bestFit="1" customWidth="1"/>
    <col min="3" max="3" width="8.140625" style="0" customWidth="1"/>
  </cols>
  <sheetData>
    <row r="1" spans="1:3" ht="15.75">
      <c r="A1" s="208" t="s">
        <v>323</v>
      </c>
      <c r="B1" s="208"/>
      <c r="C1" s="208"/>
    </row>
    <row r="2" ht="15.75" thickBot="1"/>
    <row r="3" spans="1:3" s="1" customFormat="1" ht="15.75" thickBot="1">
      <c r="A3" s="70" t="s">
        <v>270</v>
      </c>
      <c r="B3" s="72" t="s">
        <v>121</v>
      </c>
      <c r="C3" s="82" t="s">
        <v>1</v>
      </c>
    </row>
    <row r="4" spans="1:3" ht="15.75" thickBot="1">
      <c r="A4" s="68" t="s">
        <v>122</v>
      </c>
      <c r="B4" s="73" t="s">
        <v>123</v>
      </c>
      <c r="C4" s="83">
        <v>1</v>
      </c>
    </row>
    <row r="5" spans="1:3" ht="16.5" thickBot="1">
      <c r="A5" s="66" t="s">
        <v>269</v>
      </c>
      <c r="B5" s="74"/>
      <c r="C5" s="84">
        <v>1</v>
      </c>
    </row>
    <row r="6" spans="1:3" ht="15">
      <c r="A6" s="67" t="s">
        <v>124</v>
      </c>
      <c r="B6" s="75" t="s">
        <v>125</v>
      </c>
      <c r="C6" s="85">
        <v>13</v>
      </c>
    </row>
    <row r="7" spans="1:3" ht="15">
      <c r="A7" s="63"/>
      <c r="B7" s="76" t="s">
        <v>126</v>
      </c>
      <c r="C7" s="86">
        <v>1</v>
      </c>
    </row>
    <row r="8" spans="1:3" ht="15">
      <c r="A8" s="63"/>
      <c r="B8" s="76" t="s">
        <v>127</v>
      </c>
      <c r="C8" s="86">
        <v>3</v>
      </c>
    </row>
    <row r="9" spans="1:3" ht="15">
      <c r="A9" s="63"/>
      <c r="B9" s="76" t="s">
        <v>123</v>
      </c>
      <c r="C9" s="86">
        <v>2</v>
      </c>
    </row>
    <row r="10" spans="1:3" ht="15">
      <c r="A10" s="63"/>
      <c r="B10" s="76" t="s">
        <v>128</v>
      </c>
      <c r="C10" s="86">
        <v>1</v>
      </c>
    </row>
    <row r="11" spans="1:3" ht="15">
      <c r="A11" s="63"/>
      <c r="B11" s="76" t="s">
        <v>129</v>
      </c>
      <c r="C11" s="86">
        <v>2</v>
      </c>
    </row>
    <row r="12" spans="1:3" ht="15.75" thickBot="1">
      <c r="A12" s="69"/>
      <c r="B12" s="77" t="s">
        <v>130</v>
      </c>
      <c r="C12" s="87">
        <v>2</v>
      </c>
    </row>
    <row r="13" spans="1:3" s="62" customFormat="1" ht="15.75" thickBot="1">
      <c r="A13" s="209" t="s">
        <v>269</v>
      </c>
      <c r="B13" s="210"/>
      <c r="C13" s="88">
        <v>24</v>
      </c>
    </row>
    <row r="14" spans="1:3" ht="15">
      <c r="A14" s="65" t="s">
        <v>131</v>
      </c>
      <c r="B14" s="78" t="s">
        <v>132</v>
      </c>
      <c r="C14" s="89">
        <v>1</v>
      </c>
    </row>
    <row r="15" spans="1:3" ht="15.75" thickBot="1">
      <c r="A15" s="69"/>
      <c r="B15" s="77" t="s">
        <v>133</v>
      </c>
      <c r="C15" s="87">
        <v>1</v>
      </c>
    </row>
    <row r="16" spans="1:3" s="62" customFormat="1" ht="15.75" thickBot="1">
      <c r="A16" s="209" t="s">
        <v>269</v>
      </c>
      <c r="B16" s="210"/>
      <c r="C16" s="88">
        <v>2</v>
      </c>
    </row>
    <row r="17" spans="1:3" ht="15">
      <c r="A17" s="65" t="s">
        <v>134</v>
      </c>
      <c r="B17" s="78" t="s">
        <v>133</v>
      </c>
      <c r="C17" s="89">
        <v>1</v>
      </c>
    </row>
    <row r="18" spans="1:3" ht="15">
      <c r="A18" s="63"/>
      <c r="B18" s="76" t="s">
        <v>135</v>
      </c>
      <c r="C18" s="86">
        <v>2</v>
      </c>
    </row>
    <row r="19" spans="1:3" ht="15">
      <c r="A19" s="63"/>
      <c r="B19" s="76" t="s">
        <v>123</v>
      </c>
      <c r="C19" s="86">
        <v>3</v>
      </c>
    </row>
    <row r="20" spans="1:3" ht="15">
      <c r="A20" s="63"/>
      <c r="B20" s="76" t="s">
        <v>136</v>
      </c>
      <c r="C20" s="86">
        <v>9</v>
      </c>
    </row>
    <row r="21" spans="1:3" ht="15.75" thickBot="1">
      <c r="A21" s="69"/>
      <c r="B21" s="77" t="s">
        <v>137</v>
      </c>
      <c r="C21" s="87">
        <v>1</v>
      </c>
    </row>
    <row r="22" spans="1:3" s="62" customFormat="1" ht="15.75" thickBot="1">
      <c r="A22" s="209" t="s">
        <v>269</v>
      </c>
      <c r="B22" s="210"/>
      <c r="C22" s="88">
        <v>16</v>
      </c>
    </row>
    <row r="23" spans="1:3" ht="15.75" thickBot="1">
      <c r="A23" s="71" t="s">
        <v>138</v>
      </c>
      <c r="B23" s="79" t="s">
        <v>133</v>
      </c>
      <c r="C23" s="90">
        <v>1</v>
      </c>
    </row>
    <row r="24" spans="1:3" s="62" customFormat="1" ht="16.5" thickBot="1">
      <c r="A24" s="209" t="s">
        <v>269</v>
      </c>
      <c r="B24" s="210"/>
      <c r="C24" s="84">
        <v>1</v>
      </c>
    </row>
    <row r="25" spans="1:3" ht="15">
      <c r="A25" s="65" t="s">
        <v>139</v>
      </c>
      <c r="B25" s="78" t="s">
        <v>140</v>
      </c>
      <c r="C25" s="89">
        <v>1</v>
      </c>
    </row>
    <row r="26" spans="1:3" ht="15">
      <c r="A26" s="63"/>
      <c r="B26" s="76" t="s">
        <v>133</v>
      </c>
      <c r="C26" s="86">
        <v>1</v>
      </c>
    </row>
    <row r="27" spans="1:3" ht="15">
      <c r="A27" s="63"/>
      <c r="B27" s="76" t="s">
        <v>141</v>
      </c>
      <c r="C27" s="86">
        <v>1</v>
      </c>
    </row>
    <row r="28" spans="1:3" ht="15">
      <c r="A28" s="63"/>
      <c r="B28" s="76" t="s">
        <v>142</v>
      </c>
      <c r="C28" s="86">
        <v>1</v>
      </c>
    </row>
    <row r="29" spans="1:3" ht="15.75" thickBot="1">
      <c r="A29" s="69"/>
      <c r="B29" s="77" t="s">
        <v>143</v>
      </c>
      <c r="C29" s="87">
        <v>1</v>
      </c>
    </row>
    <row r="30" spans="1:3" s="62" customFormat="1" ht="16.5" thickBot="1">
      <c r="A30" s="209" t="s">
        <v>269</v>
      </c>
      <c r="B30" s="210"/>
      <c r="C30" s="84">
        <v>5</v>
      </c>
    </row>
    <row r="31" spans="1:3" ht="15">
      <c r="A31" s="65" t="s">
        <v>144</v>
      </c>
      <c r="B31" s="78" t="s">
        <v>145</v>
      </c>
      <c r="C31" s="89">
        <v>2</v>
      </c>
    </row>
    <row r="32" spans="1:3" ht="15">
      <c r="A32" s="63"/>
      <c r="B32" s="76" t="s">
        <v>132</v>
      </c>
      <c r="C32" s="86">
        <v>1</v>
      </c>
    </row>
    <row r="33" spans="1:3" ht="15">
      <c r="A33" s="63"/>
      <c r="B33" s="76" t="s">
        <v>133</v>
      </c>
      <c r="C33" s="86">
        <v>1</v>
      </c>
    </row>
    <row r="34" spans="1:3" ht="15">
      <c r="A34" s="63"/>
      <c r="B34" s="76" t="s">
        <v>146</v>
      </c>
      <c r="C34" s="86">
        <v>7</v>
      </c>
    </row>
    <row r="35" spans="1:3" ht="15">
      <c r="A35" s="63"/>
      <c r="B35" s="76" t="s">
        <v>147</v>
      </c>
      <c r="C35" s="86">
        <v>1</v>
      </c>
    </row>
    <row r="36" spans="1:3" ht="15">
      <c r="A36" s="63"/>
      <c r="B36" s="76" t="s">
        <v>148</v>
      </c>
      <c r="C36" s="86">
        <v>2</v>
      </c>
    </row>
    <row r="37" spans="1:3" ht="15.75" thickBot="1">
      <c r="A37" s="69"/>
      <c r="B37" s="77" t="s">
        <v>149</v>
      </c>
      <c r="C37" s="87">
        <v>6</v>
      </c>
    </row>
    <row r="38" spans="1:3" s="62" customFormat="1" ht="16.5" thickBot="1">
      <c r="A38" s="209" t="s">
        <v>269</v>
      </c>
      <c r="B38" s="210"/>
      <c r="C38" s="84">
        <v>20</v>
      </c>
    </row>
    <row r="39" spans="1:3" ht="15">
      <c r="A39" s="65" t="s">
        <v>150</v>
      </c>
      <c r="B39" s="78" t="s">
        <v>151</v>
      </c>
      <c r="C39" s="89">
        <v>5</v>
      </c>
    </row>
    <row r="40" spans="1:3" ht="15">
      <c r="A40" s="63"/>
      <c r="B40" s="76" t="s">
        <v>152</v>
      </c>
      <c r="C40" s="86">
        <v>1</v>
      </c>
    </row>
    <row r="41" spans="1:3" ht="15">
      <c r="A41" s="63"/>
      <c r="B41" s="76" t="s">
        <v>153</v>
      </c>
      <c r="C41" s="86">
        <v>1</v>
      </c>
    </row>
    <row r="42" spans="1:3" ht="15">
      <c r="A42" s="63"/>
      <c r="B42" s="76" t="s">
        <v>154</v>
      </c>
      <c r="C42" s="86">
        <v>21</v>
      </c>
    </row>
    <row r="43" spans="1:3" ht="15">
      <c r="A43" s="63"/>
      <c r="B43" s="76" t="s">
        <v>155</v>
      </c>
      <c r="C43" s="86">
        <v>5</v>
      </c>
    </row>
    <row r="44" spans="1:3" ht="15.75" thickBot="1">
      <c r="A44" s="69"/>
      <c r="B44" s="77" t="s">
        <v>156</v>
      </c>
      <c r="C44" s="87">
        <v>1</v>
      </c>
    </row>
    <row r="45" spans="1:3" s="62" customFormat="1" ht="15.75" thickBot="1">
      <c r="A45" s="209" t="s">
        <v>269</v>
      </c>
      <c r="B45" s="210"/>
      <c r="C45" s="88">
        <v>34</v>
      </c>
    </row>
    <row r="46" spans="1:3" ht="15">
      <c r="A46" s="65" t="s">
        <v>157</v>
      </c>
      <c r="B46" s="78" t="s">
        <v>158</v>
      </c>
      <c r="C46" s="89">
        <v>1</v>
      </c>
    </row>
    <row r="47" spans="1:3" ht="15">
      <c r="A47" s="63"/>
      <c r="B47" s="76" t="s">
        <v>159</v>
      </c>
      <c r="C47" s="86">
        <v>1</v>
      </c>
    </row>
    <row r="48" spans="1:3" ht="15">
      <c r="A48" s="63"/>
      <c r="B48" s="76" t="s">
        <v>133</v>
      </c>
      <c r="C48" s="86">
        <v>1</v>
      </c>
    </row>
    <row r="49" spans="1:3" ht="15">
      <c r="A49" s="63"/>
      <c r="B49" s="76" t="s">
        <v>160</v>
      </c>
      <c r="C49" s="86">
        <v>2</v>
      </c>
    </row>
    <row r="50" spans="1:3" ht="15.75" thickBot="1">
      <c r="A50" s="69"/>
      <c r="B50" s="77" t="s">
        <v>161</v>
      </c>
      <c r="C50" s="87">
        <v>2</v>
      </c>
    </row>
    <row r="51" spans="1:3" s="62" customFormat="1" ht="15.75" thickBot="1">
      <c r="A51" s="209" t="s">
        <v>269</v>
      </c>
      <c r="B51" s="210"/>
      <c r="C51" s="88">
        <v>7</v>
      </c>
    </row>
    <row r="52" spans="1:3" ht="15">
      <c r="A52" s="65" t="s">
        <v>162</v>
      </c>
      <c r="B52" s="78" t="s">
        <v>158</v>
      </c>
      <c r="C52" s="89">
        <v>5</v>
      </c>
    </row>
    <row r="53" spans="1:3" ht="15">
      <c r="A53" s="63"/>
      <c r="B53" s="76" t="s">
        <v>140</v>
      </c>
      <c r="C53" s="86">
        <v>1</v>
      </c>
    </row>
    <row r="54" spans="1:3" ht="15">
      <c r="A54" s="63"/>
      <c r="B54" s="76" t="s">
        <v>163</v>
      </c>
      <c r="C54" s="86">
        <v>2</v>
      </c>
    </row>
    <row r="55" spans="1:3" ht="15">
      <c r="A55" s="63"/>
      <c r="B55" s="76" t="s">
        <v>123</v>
      </c>
      <c r="C55" s="86">
        <v>2</v>
      </c>
    </row>
    <row r="56" spans="1:3" ht="15">
      <c r="A56" s="63"/>
      <c r="B56" s="76" t="s">
        <v>164</v>
      </c>
      <c r="C56" s="86">
        <v>1</v>
      </c>
    </row>
    <row r="57" spans="1:3" ht="15">
      <c r="A57" s="63"/>
      <c r="B57" s="76" t="s">
        <v>165</v>
      </c>
      <c r="C57" s="86">
        <v>2</v>
      </c>
    </row>
    <row r="58" spans="1:3" ht="15">
      <c r="A58" s="63"/>
      <c r="B58" s="76" t="s">
        <v>166</v>
      </c>
      <c r="C58" s="86">
        <v>3</v>
      </c>
    </row>
    <row r="59" spans="1:3" ht="15">
      <c r="A59" s="63"/>
      <c r="B59" s="76" t="s">
        <v>167</v>
      </c>
      <c r="C59" s="86">
        <v>1</v>
      </c>
    </row>
    <row r="60" spans="1:3" ht="15">
      <c r="A60" s="63"/>
      <c r="B60" s="76" t="s">
        <v>168</v>
      </c>
      <c r="C60" s="86">
        <v>1</v>
      </c>
    </row>
    <row r="61" spans="1:3" ht="15.75" thickBot="1">
      <c r="A61" s="69"/>
      <c r="B61" s="77" t="s">
        <v>169</v>
      </c>
      <c r="C61" s="87">
        <v>2</v>
      </c>
    </row>
    <row r="62" spans="1:3" s="62" customFormat="1" ht="16.5" thickBot="1">
      <c r="A62" s="209" t="s">
        <v>269</v>
      </c>
      <c r="B62" s="210"/>
      <c r="C62" s="84">
        <v>20</v>
      </c>
    </row>
    <row r="63" spans="1:3" ht="15.75" thickBot="1">
      <c r="A63" s="71" t="s">
        <v>170</v>
      </c>
      <c r="B63" s="79" t="s">
        <v>171</v>
      </c>
      <c r="C63" s="90">
        <v>2</v>
      </c>
    </row>
    <row r="64" spans="1:3" s="62" customFormat="1" ht="16.5" thickBot="1">
      <c r="A64" s="209" t="s">
        <v>269</v>
      </c>
      <c r="B64" s="210"/>
      <c r="C64" s="84">
        <v>2</v>
      </c>
    </row>
    <row r="65" spans="1:3" ht="15">
      <c r="A65" s="65" t="s">
        <v>172</v>
      </c>
      <c r="B65" s="78" t="s">
        <v>173</v>
      </c>
      <c r="C65" s="89">
        <v>1</v>
      </c>
    </row>
    <row r="66" spans="1:3" ht="15">
      <c r="A66" s="63"/>
      <c r="B66" s="76" t="s">
        <v>174</v>
      </c>
      <c r="C66" s="86">
        <v>7</v>
      </c>
    </row>
    <row r="67" spans="1:3" ht="15">
      <c r="A67" s="63"/>
      <c r="B67" s="76" t="s">
        <v>175</v>
      </c>
      <c r="C67" s="86">
        <v>5</v>
      </c>
    </row>
    <row r="68" spans="1:3" ht="15.75" thickBot="1">
      <c r="A68" s="69"/>
      <c r="B68" s="77" t="s">
        <v>176</v>
      </c>
      <c r="C68" s="87">
        <v>2</v>
      </c>
    </row>
    <row r="69" spans="1:3" s="62" customFormat="1" ht="16.5" thickBot="1">
      <c r="A69" s="209" t="s">
        <v>269</v>
      </c>
      <c r="B69" s="210"/>
      <c r="C69" s="84">
        <v>15</v>
      </c>
    </row>
    <row r="70" spans="1:3" ht="15">
      <c r="A70" s="65" t="s">
        <v>177</v>
      </c>
      <c r="B70" s="78" t="s">
        <v>140</v>
      </c>
      <c r="C70" s="89">
        <v>1</v>
      </c>
    </row>
    <row r="71" spans="1:3" ht="15">
      <c r="A71" s="63"/>
      <c r="B71" s="76" t="s">
        <v>178</v>
      </c>
      <c r="C71" s="86">
        <v>9</v>
      </c>
    </row>
    <row r="72" spans="1:3" ht="15.75" thickBot="1">
      <c r="A72" s="69"/>
      <c r="B72" s="77" t="s">
        <v>130</v>
      </c>
      <c r="C72" s="87">
        <v>1</v>
      </c>
    </row>
    <row r="73" spans="1:3" s="62" customFormat="1" ht="16.5" thickBot="1">
      <c r="A73" s="209" t="s">
        <v>269</v>
      </c>
      <c r="B73" s="210"/>
      <c r="C73" s="84">
        <v>11</v>
      </c>
    </row>
    <row r="74" spans="1:3" ht="15">
      <c r="A74" s="65" t="s">
        <v>179</v>
      </c>
      <c r="B74" s="78" t="s">
        <v>158</v>
      </c>
      <c r="C74" s="89">
        <v>13</v>
      </c>
    </row>
    <row r="75" spans="1:3" ht="15">
      <c r="A75" s="63"/>
      <c r="B75" s="76" t="s">
        <v>145</v>
      </c>
      <c r="C75" s="86">
        <v>1</v>
      </c>
    </row>
    <row r="76" spans="1:3" ht="15">
      <c r="A76" s="63"/>
      <c r="B76" s="76" t="s">
        <v>163</v>
      </c>
      <c r="C76" s="86">
        <v>6</v>
      </c>
    </row>
    <row r="77" spans="1:3" ht="15">
      <c r="A77" s="63"/>
      <c r="B77" s="76" t="s">
        <v>135</v>
      </c>
      <c r="C77" s="86">
        <v>1</v>
      </c>
    </row>
    <row r="78" spans="1:3" ht="15">
      <c r="A78" s="63"/>
      <c r="B78" s="76" t="s">
        <v>180</v>
      </c>
      <c r="C78" s="86">
        <v>1</v>
      </c>
    </row>
    <row r="79" spans="1:3" ht="15">
      <c r="A79" s="63"/>
      <c r="B79" s="76" t="s">
        <v>166</v>
      </c>
      <c r="C79" s="86">
        <v>1</v>
      </c>
    </row>
    <row r="80" spans="1:3" ht="15">
      <c r="A80" s="63"/>
      <c r="B80" s="76" t="s">
        <v>167</v>
      </c>
      <c r="C80" s="86">
        <v>1</v>
      </c>
    </row>
    <row r="81" spans="1:3" ht="15.75" thickBot="1">
      <c r="A81" s="69"/>
      <c r="B81" s="77" t="s">
        <v>169</v>
      </c>
      <c r="C81" s="87">
        <v>12</v>
      </c>
    </row>
    <row r="82" spans="1:3" s="62" customFormat="1" ht="16.5" thickBot="1">
      <c r="A82" s="209" t="s">
        <v>269</v>
      </c>
      <c r="B82" s="210"/>
      <c r="C82" s="84">
        <v>36</v>
      </c>
    </row>
    <row r="83" spans="1:3" ht="15">
      <c r="A83" s="65" t="s">
        <v>181</v>
      </c>
      <c r="B83" s="78" t="s">
        <v>182</v>
      </c>
      <c r="C83" s="89">
        <v>14</v>
      </c>
    </row>
    <row r="84" spans="1:3" ht="15">
      <c r="A84" s="63"/>
      <c r="B84" s="76" t="s">
        <v>135</v>
      </c>
      <c r="C84" s="86">
        <v>1</v>
      </c>
    </row>
    <row r="85" spans="1:3" ht="15">
      <c r="A85" s="63"/>
      <c r="B85" s="76" t="s">
        <v>183</v>
      </c>
      <c r="C85" s="86">
        <v>1</v>
      </c>
    </row>
    <row r="86" spans="1:3" ht="15.75" thickBot="1">
      <c r="A86" s="69"/>
      <c r="B86" s="77" t="s">
        <v>184</v>
      </c>
      <c r="C86" s="87">
        <v>1</v>
      </c>
    </row>
    <row r="87" spans="1:3" s="62" customFormat="1" ht="16.5" thickBot="1">
      <c r="A87" s="209" t="s">
        <v>269</v>
      </c>
      <c r="B87" s="210"/>
      <c r="C87" s="84">
        <v>17</v>
      </c>
    </row>
    <row r="88" spans="1:3" ht="15">
      <c r="A88" s="65" t="s">
        <v>185</v>
      </c>
      <c r="B88" s="78" t="s">
        <v>186</v>
      </c>
      <c r="C88" s="89">
        <v>8</v>
      </c>
    </row>
    <row r="89" spans="1:3" ht="15">
      <c r="A89" s="63"/>
      <c r="B89" s="76" t="s">
        <v>140</v>
      </c>
      <c r="C89" s="86">
        <v>1</v>
      </c>
    </row>
    <row r="90" spans="1:3" ht="15">
      <c r="A90" s="63"/>
      <c r="B90" s="76" t="s">
        <v>132</v>
      </c>
      <c r="C90" s="86">
        <v>1</v>
      </c>
    </row>
    <row r="91" spans="1:3" ht="15.75" thickBot="1">
      <c r="A91" s="69"/>
      <c r="B91" s="77" t="s">
        <v>187</v>
      </c>
      <c r="C91" s="87">
        <v>1</v>
      </c>
    </row>
    <row r="92" spans="1:3" s="62" customFormat="1" ht="16.5" thickBot="1">
      <c r="A92" s="209" t="s">
        <v>269</v>
      </c>
      <c r="B92" s="210"/>
      <c r="C92" s="84">
        <v>11</v>
      </c>
    </row>
    <row r="93" spans="1:3" ht="15">
      <c r="A93" s="65" t="s">
        <v>188</v>
      </c>
      <c r="B93" s="78" t="s">
        <v>145</v>
      </c>
      <c r="C93" s="89">
        <v>1</v>
      </c>
    </row>
    <row r="94" spans="1:3" ht="15.75" thickBot="1">
      <c r="A94" s="69"/>
      <c r="B94" s="77" t="s">
        <v>189</v>
      </c>
      <c r="C94" s="87">
        <v>9</v>
      </c>
    </row>
    <row r="95" spans="1:3" s="62" customFormat="1" ht="16.5" thickBot="1">
      <c r="A95" s="209" t="s">
        <v>269</v>
      </c>
      <c r="B95" s="210"/>
      <c r="C95" s="84">
        <v>10</v>
      </c>
    </row>
    <row r="96" spans="1:3" ht="15.75" thickBot="1">
      <c r="A96" s="71" t="s">
        <v>190</v>
      </c>
      <c r="B96" s="79" t="s">
        <v>191</v>
      </c>
      <c r="C96" s="90">
        <v>9</v>
      </c>
    </row>
    <row r="97" spans="1:3" s="62" customFormat="1" ht="16.5" thickBot="1">
      <c r="A97" s="209" t="s">
        <v>269</v>
      </c>
      <c r="B97" s="210"/>
      <c r="C97" s="84">
        <v>9</v>
      </c>
    </row>
    <row r="98" spans="1:3" ht="15">
      <c r="A98" s="65" t="s">
        <v>192</v>
      </c>
      <c r="B98" s="78" t="s">
        <v>152</v>
      </c>
      <c r="C98" s="89">
        <v>1</v>
      </c>
    </row>
    <row r="99" spans="1:3" ht="15">
      <c r="A99" s="63"/>
      <c r="B99" s="76" t="s">
        <v>145</v>
      </c>
      <c r="C99" s="86">
        <v>1</v>
      </c>
    </row>
    <row r="100" spans="1:3" ht="15">
      <c r="A100" s="63"/>
      <c r="B100" s="76" t="s">
        <v>140</v>
      </c>
      <c r="C100" s="86">
        <v>1</v>
      </c>
    </row>
    <row r="101" spans="1:3" ht="15">
      <c r="A101" s="63"/>
      <c r="B101" s="76" t="s">
        <v>133</v>
      </c>
      <c r="C101" s="86">
        <v>1</v>
      </c>
    </row>
    <row r="102" spans="1:3" ht="15">
      <c r="A102" s="63"/>
      <c r="B102" s="76" t="s">
        <v>135</v>
      </c>
      <c r="C102" s="86">
        <v>2</v>
      </c>
    </row>
    <row r="103" spans="1:3" ht="15.75" thickBot="1">
      <c r="A103" s="69"/>
      <c r="B103" s="77" t="s">
        <v>193</v>
      </c>
      <c r="C103" s="87">
        <v>1</v>
      </c>
    </row>
    <row r="104" spans="1:3" s="62" customFormat="1" ht="16.5" thickBot="1">
      <c r="A104" s="209" t="s">
        <v>269</v>
      </c>
      <c r="B104" s="210"/>
      <c r="C104" s="84">
        <v>7</v>
      </c>
    </row>
    <row r="105" spans="1:3" ht="15">
      <c r="A105" s="65" t="s">
        <v>194</v>
      </c>
      <c r="B105" s="78" t="s">
        <v>140</v>
      </c>
      <c r="C105" s="89">
        <v>1</v>
      </c>
    </row>
    <row r="106" spans="1:3" ht="15.75" thickBot="1">
      <c r="A106" s="69"/>
      <c r="B106" s="77" t="s">
        <v>184</v>
      </c>
      <c r="C106" s="87">
        <v>1</v>
      </c>
    </row>
    <row r="107" spans="1:3" s="62" customFormat="1" ht="16.5" thickBot="1">
      <c r="A107" s="209" t="s">
        <v>269</v>
      </c>
      <c r="B107" s="210"/>
      <c r="C107" s="84">
        <v>2</v>
      </c>
    </row>
    <row r="108" spans="1:3" ht="15">
      <c r="A108" s="65" t="s">
        <v>195</v>
      </c>
      <c r="B108" s="78" t="s">
        <v>152</v>
      </c>
      <c r="C108" s="89">
        <v>1</v>
      </c>
    </row>
    <row r="109" spans="1:3" ht="15.75" thickBot="1">
      <c r="A109" s="69"/>
      <c r="B109" s="77" t="s">
        <v>133</v>
      </c>
      <c r="C109" s="87">
        <v>2</v>
      </c>
    </row>
    <row r="110" spans="1:3" s="62" customFormat="1" ht="16.5" thickBot="1">
      <c r="A110" s="209" t="s">
        <v>269</v>
      </c>
      <c r="B110" s="210"/>
      <c r="C110" s="84">
        <v>3</v>
      </c>
    </row>
    <row r="111" spans="1:3" ht="15">
      <c r="A111" s="65" t="s">
        <v>196</v>
      </c>
      <c r="B111" s="78" t="s">
        <v>152</v>
      </c>
      <c r="C111" s="89">
        <v>2</v>
      </c>
    </row>
    <row r="112" spans="1:3" ht="15">
      <c r="A112" s="63"/>
      <c r="B112" s="76" t="s">
        <v>140</v>
      </c>
      <c r="C112" s="86">
        <v>2</v>
      </c>
    </row>
    <row r="113" spans="1:3" ht="15">
      <c r="A113" s="63"/>
      <c r="B113" s="76" t="s">
        <v>133</v>
      </c>
      <c r="C113" s="86">
        <v>2</v>
      </c>
    </row>
    <row r="114" spans="1:3" ht="15">
      <c r="A114" s="63"/>
      <c r="B114" s="76" t="s">
        <v>173</v>
      </c>
      <c r="C114" s="86">
        <v>1</v>
      </c>
    </row>
    <row r="115" spans="1:3" ht="15">
      <c r="A115" s="63"/>
      <c r="B115" s="76" t="s">
        <v>135</v>
      </c>
      <c r="C115" s="86">
        <v>1</v>
      </c>
    </row>
    <row r="116" spans="1:3" ht="15.75" thickBot="1">
      <c r="A116" s="69"/>
      <c r="B116" s="77" t="s">
        <v>197</v>
      </c>
      <c r="C116" s="87">
        <v>1</v>
      </c>
    </row>
    <row r="117" spans="1:3" s="62" customFormat="1" ht="15.75" thickBot="1">
      <c r="A117" s="66" t="s">
        <v>269</v>
      </c>
      <c r="B117" s="74"/>
      <c r="C117" s="88">
        <v>9</v>
      </c>
    </row>
    <row r="118" spans="1:3" ht="15">
      <c r="A118" s="65" t="s">
        <v>198</v>
      </c>
      <c r="B118" s="78" t="s">
        <v>152</v>
      </c>
      <c r="C118" s="89">
        <v>1</v>
      </c>
    </row>
    <row r="119" spans="1:3" ht="15">
      <c r="A119" s="63"/>
      <c r="B119" s="76" t="s">
        <v>145</v>
      </c>
      <c r="C119" s="86">
        <v>2</v>
      </c>
    </row>
    <row r="120" spans="1:3" ht="15">
      <c r="A120" s="63"/>
      <c r="B120" s="76" t="s">
        <v>140</v>
      </c>
      <c r="C120" s="86">
        <v>2</v>
      </c>
    </row>
    <row r="121" spans="1:3" ht="15">
      <c r="A121" s="63"/>
      <c r="B121" s="76" t="s">
        <v>133</v>
      </c>
      <c r="C121" s="86">
        <v>1</v>
      </c>
    </row>
    <row r="122" spans="1:3" ht="15">
      <c r="A122" s="63"/>
      <c r="B122" s="76" t="s">
        <v>135</v>
      </c>
      <c r="C122" s="86">
        <v>1</v>
      </c>
    </row>
    <row r="123" spans="1:3" ht="15">
      <c r="A123" s="63"/>
      <c r="B123" s="76" t="s">
        <v>199</v>
      </c>
      <c r="C123" s="86">
        <v>1</v>
      </c>
    </row>
    <row r="124" spans="1:3" ht="15.75" thickBot="1">
      <c r="A124" s="69"/>
      <c r="B124" s="77" t="s">
        <v>200</v>
      </c>
      <c r="C124" s="87">
        <v>1</v>
      </c>
    </row>
    <row r="125" spans="1:3" s="62" customFormat="1" ht="16.5" thickBot="1">
      <c r="A125" s="209" t="s">
        <v>269</v>
      </c>
      <c r="B125" s="210"/>
      <c r="C125" s="84">
        <v>9</v>
      </c>
    </row>
    <row r="126" spans="1:3" ht="15">
      <c r="A126" s="65" t="s">
        <v>201</v>
      </c>
      <c r="B126" s="78" t="s">
        <v>151</v>
      </c>
      <c r="C126" s="89">
        <v>1</v>
      </c>
    </row>
    <row r="127" spans="1:3" ht="15">
      <c r="A127" s="63"/>
      <c r="B127" s="76" t="s">
        <v>152</v>
      </c>
      <c r="C127" s="86">
        <v>3</v>
      </c>
    </row>
    <row r="128" spans="1:3" ht="15">
      <c r="A128" s="63"/>
      <c r="B128" s="76" t="s">
        <v>140</v>
      </c>
      <c r="C128" s="86">
        <v>1</v>
      </c>
    </row>
    <row r="129" spans="1:3" ht="15">
      <c r="A129" s="63"/>
      <c r="B129" s="76" t="s">
        <v>133</v>
      </c>
      <c r="C129" s="86">
        <v>5</v>
      </c>
    </row>
    <row r="130" spans="1:3" ht="15">
      <c r="A130" s="63"/>
      <c r="B130" s="76" t="s">
        <v>123</v>
      </c>
      <c r="C130" s="86">
        <v>2</v>
      </c>
    </row>
    <row r="131" spans="1:3" ht="15.75" thickBot="1">
      <c r="A131" s="69"/>
      <c r="B131" s="77" t="s">
        <v>143</v>
      </c>
      <c r="C131" s="87">
        <v>1</v>
      </c>
    </row>
    <row r="132" spans="1:3" s="62" customFormat="1" ht="16.5" thickBot="1">
      <c r="A132" s="209" t="s">
        <v>269</v>
      </c>
      <c r="B132" s="210"/>
      <c r="C132" s="84">
        <v>13</v>
      </c>
    </row>
    <row r="133" spans="1:3" ht="15">
      <c r="A133" s="65" t="s">
        <v>202</v>
      </c>
      <c r="B133" s="78" t="s">
        <v>152</v>
      </c>
      <c r="C133" s="89">
        <v>1</v>
      </c>
    </row>
    <row r="134" spans="1:3" ht="15">
      <c r="A134" s="63"/>
      <c r="B134" s="76" t="s">
        <v>158</v>
      </c>
      <c r="C134" s="86">
        <v>2</v>
      </c>
    </row>
    <row r="135" spans="1:3" ht="15">
      <c r="A135" s="63"/>
      <c r="B135" s="76" t="s">
        <v>133</v>
      </c>
      <c r="C135" s="86">
        <v>2</v>
      </c>
    </row>
    <row r="136" spans="1:3" ht="15.75" thickBot="1">
      <c r="A136" s="69"/>
      <c r="B136" s="77" t="s">
        <v>203</v>
      </c>
      <c r="C136" s="87">
        <v>1</v>
      </c>
    </row>
    <row r="137" spans="1:3" s="62" customFormat="1" ht="16.5" thickBot="1">
      <c r="A137" s="209" t="s">
        <v>269</v>
      </c>
      <c r="B137" s="210"/>
      <c r="C137" s="84">
        <v>6</v>
      </c>
    </row>
    <row r="138" spans="1:3" ht="15">
      <c r="A138" s="65" t="s">
        <v>204</v>
      </c>
      <c r="B138" s="78" t="s">
        <v>140</v>
      </c>
      <c r="C138" s="89">
        <v>2</v>
      </c>
    </row>
    <row r="139" spans="1:3" ht="15">
      <c r="A139" s="63"/>
      <c r="B139" s="76" t="s">
        <v>133</v>
      </c>
      <c r="C139" s="86">
        <v>3</v>
      </c>
    </row>
    <row r="140" spans="1:3" ht="15.75" thickBot="1">
      <c r="A140" s="69"/>
      <c r="B140" s="77" t="s">
        <v>205</v>
      </c>
      <c r="C140" s="87">
        <v>1</v>
      </c>
    </row>
    <row r="141" spans="1:3" s="62" customFormat="1" ht="16.5" thickBot="1">
      <c r="A141" s="209" t="s">
        <v>269</v>
      </c>
      <c r="B141" s="210"/>
      <c r="C141" s="84">
        <v>6</v>
      </c>
    </row>
    <row r="142" spans="1:3" ht="15">
      <c r="A142" s="65" t="s">
        <v>206</v>
      </c>
      <c r="B142" s="78" t="s">
        <v>152</v>
      </c>
      <c r="C142" s="89">
        <v>5</v>
      </c>
    </row>
    <row r="143" spans="1:3" ht="15">
      <c r="A143" s="63"/>
      <c r="B143" s="76" t="s">
        <v>207</v>
      </c>
      <c r="C143" s="86">
        <v>19</v>
      </c>
    </row>
    <row r="144" spans="1:3" ht="15">
      <c r="A144" s="63"/>
      <c r="B144" s="76" t="s">
        <v>208</v>
      </c>
      <c r="C144" s="86">
        <v>1</v>
      </c>
    </row>
    <row r="145" spans="1:3" ht="15">
      <c r="A145" s="63"/>
      <c r="B145" s="76" t="s">
        <v>140</v>
      </c>
      <c r="C145" s="86">
        <v>1</v>
      </c>
    </row>
    <row r="146" spans="1:3" ht="15">
      <c r="A146" s="63"/>
      <c r="B146" s="76" t="s">
        <v>132</v>
      </c>
      <c r="C146" s="86">
        <v>1</v>
      </c>
    </row>
    <row r="147" spans="1:3" ht="15">
      <c r="A147" s="63"/>
      <c r="B147" s="76" t="s">
        <v>173</v>
      </c>
      <c r="C147" s="86">
        <v>1</v>
      </c>
    </row>
    <row r="148" spans="1:3" ht="15">
      <c r="A148" s="63"/>
      <c r="B148" s="76" t="s">
        <v>209</v>
      </c>
      <c r="C148" s="86">
        <v>1</v>
      </c>
    </row>
    <row r="149" spans="1:3" ht="15">
      <c r="A149" s="63"/>
      <c r="B149" s="76" t="s">
        <v>210</v>
      </c>
      <c r="C149" s="86">
        <v>1</v>
      </c>
    </row>
    <row r="150" spans="1:3" ht="15">
      <c r="A150" s="63"/>
      <c r="B150" s="76" t="s">
        <v>211</v>
      </c>
      <c r="C150" s="86">
        <v>2</v>
      </c>
    </row>
    <row r="151" spans="1:3" ht="15.75" thickBot="1">
      <c r="A151" s="69"/>
      <c r="B151" s="77" t="s">
        <v>212</v>
      </c>
      <c r="C151" s="87">
        <v>1</v>
      </c>
    </row>
    <row r="152" spans="1:3" s="62" customFormat="1" ht="15.75" thickBot="1">
      <c r="A152" s="66" t="s">
        <v>269</v>
      </c>
      <c r="B152" s="74"/>
      <c r="C152" s="88">
        <v>33</v>
      </c>
    </row>
    <row r="153" spans="1:3" ht="15">
      <c r="A153" s="65" t="s">
        <v>213</v>
      </c>
      <c r="B153" s="78" t="s">
        <v>152</v>
      </c>
      <c r="C153" s="89">
        <v>1</v>
      </c>
    </row>
    <row r="154" spans="1:3" ht="15.75" thickBot="1">
      <c r="A154" s="69"/>
      <c r="B154" s="77" t="s">
        <v>214</v>
      </c>
      <c r="C154" s="87">
        <v>3</v>
      </c>
    </row>
    <row r="155" spans="1:3" s="62" customFormat="1" ht="16.5" thickBot="1">
      <c r="A155" s="209" t="s">
        <v>269</v>
      </c>
      <c r="B155" s="210"/>
      <c r="C155" s="84">
        <v>4</v>
      </c>
    </row>
    <row r="156" spans="1:3" ht="15">
      <c r="A156" s="65" t="s">
        <v>215</v>
      </c>
      <c r="B156" s="78" t="s">
        <v>216</v>
      </c>
      <c r="C156" s="89">
        <v>1</v>
      </c>
    </row>
    <row r="157" spans="1:3" ht="15">
      <c r="A157" s="63"/>
      <c r="B157" s="76" t="s">
        <v>217</v>
      </c>
      <c r="C157" s="86">
        <v>4</v>
      </c>
    </row>
    <row r="158" spans="1:3" ht="15">
      <c r="A158" s="63"/>
      <c r="B158" s="76" t="s">
        <v>218</v>
      </c>
      <c r="C158" s="86">
        <v>1</v>
      </c>
    </row>
    <row r="159" spans="1:3" ht="15">
      <c r="A159" s="63"/>
      <c r="B159" s="76" t="s">
        <v>214</v>
      </c>
      <c r="C159" s="86">
        <v>11</v>
      </c>
    </row>
    <row r="160" spans="1:3" ht="15">
      <c r="A160" s="63"/>
      <c r="B160" s="76" t="s">
        <v>219</v>
      </c>
      <c r="C160" s="86">
        <v>1</v>
      </c>
    </row>
    <row r="161" spans="1:3" ht="15.75" thickBot="1">
      <c r="A161" s="69"/>
      <c r="B161" s="77" t="s">
        <v>220</v>
      </c>
      <c r="C161" s="87">
        <v>1</v>
      </c>
    </row>
    <row r="162" spans="1:3" s="62" customFormat="1" ht="16.5" thickBot="1">
      <c r="A162" s="209" t="s">
        <v>269</v>
      </c>
      <c r="B162" s="210"/>
      <c r="C162" s="84">
        <v>19</v>
      </c>
    </row>
    <row r="163" spans="1:3" ht="15">
      <c r="A163" s="65" t="s">
        <v>221</v>
      </c>
      <c r="B163" s="78" t="s">
        <v>140</v>
      </c>
      <c r="C163" s="89">
        <v>1</v>
      </c>
    </row>
    <row r="164" spans="1:3" ht="15">
      <c r="A164" s="63"/>
      <c r="B164" s="76" t="s">
        <v>132</v>
      </c>
      <c r="C164" s="86">
        <v>2</v>
      </c>
    </row>
    <row r="165" spans="1:3" ht="15.75" thickBot="1">
      <c r="A165" s="69"/>
      <c r="B165" s="77" t="s">
        <v>133</v>
      </c>
      <c r="C165" s="87">
        <v>3</v>
      </c>
    </row>
    <row r="166" spans="1:3" s="62" customFormat="1" ht="16.5" thickBot="1">
      <c r="A166" s="209" t="s">
        <v>269</v>
      </c>
      <c r="B166" s="210"/>
      <c r="C166" s="84">
        <v>6</v>
      </c>
    </row>
    <row r="167" spans="1:3" ht="15">
      <c r="A167" s="65" t="s">
        <v>222</v>
      </c>
      <c r="B167" s="78" t="s">
        <v>145</v>
      </c>
      <c r="C167" s="89">
        <v>2</v>
      </c>
    </row>
    <row r="168" spans="1:3" ht="15">
      <c r="A168" s="63"/>
      <c r="B168" s="76" t="s">
        <v>133</v>
      </c>
      <c r="C168" s="86">
        <v>1</v>
      </c>
    </row>
    <row r="169" spans="1:3" ht="15.75" thickBot="1">
      <c r="A169" s="69"/>
      <c r="B169" s="77" t="s">
        <v>135</v>
      </c>
      <c r="C169" s="87">
        <v>1</v>
      </c>
    </row>
    <row r="170" spans="1:3" s="62" customFormat="1" ht="15.75" thickBot="1">
      <c r="A170" s="66" t="s">
        <v>269</v>
      </c>
      <c r="B170" s="74"/>
      <c r="C170" s="88">
        <v>4</v>
      </c>
    </row>
    <row r="171" spans="1:3" ht="15">
      <c r="A171" s="65" t="s">
        <v>223</v>
      </c>
      <c r="B171" s="78" t="s">
        <v>224</v>
      </c>
      <c r="C171" s="89">
        <v>1</v>
      </c>
    </row>
    <row r="172" spans="1:3" ht="15.75" thickBot="1">
      <c r="A172" s="63"/>
      <c r="B172" s="76" t="s">
        <v>140</v>
      </c>
      <c r="C172" s="86">
        <v>1</v>
      </c>
    </row>
    <row r="173" spans="1:3" s="62" customFormat="1" ht="15.75" thickBot="1">
      <c r="A173" s="66" t="s">
        <v>269</v>
      </c>
      <c r="B173" s="80"/>
      <c r="C173" s="91">
        <v>2</v>
      </c>
    </row>
    <row r="174" spans="1:3" ht="15">
      <c r="A174" s="63" t="s">
        <v>225</v>
      </c>
      <c r="B174" s="76" t="s">
        <v>226</v>
      </c>
      <c r="C174" s="86">
        <v>1</v>
      </c>
    </row>
    <row r="175" spans="1:3" ht="15.75" thickBot="1">
      <c r="A175" s="69"/>
      <c r="B175" s="77" t="s">
        <v>132</v>
      </c>
      <c r="C175" s="87">
        <v>1</v>
      </c>
    </row>
    <row r="176" spans="1:3" s="62" customFormat="1" ht="16.5" thickBot="1">
      <c r="A176" s="209" t="s">
        <v>269</v>
      </c>
      <c r="B176" s="210"/>
      <c r="C176" s="84">
        <v>2</v>
      </c>
    </row>
    <row r="177" spans="1:3" ht="15">
      <c r="A177" s="65" t="s">
        <v>227</v>
      </c>
      <c r="B177" s="78" t="s">
        <v>152</v>
      </c>
      <c r="C177" s="89">
        <v>1</v>
      </c>
    </row>
    <row r="178" spans="1:3" ht="15">
      <c r="A178" s="63"/>
      <c r="B178" s="76" t="s">
        <v>140</v>
      </c>
      <c r="C178" s="86">
        <v>4</v>
      </c>
    </row>
    <row r="179" spans="1:3" ht="15">
      <c r="A179" s="63"/>
      <c r="B179" s="76" t="s">
        <v>133</v>
      </c>
      <c r="C179" s="86">
        <v>1</v>
      </c>
    </row>
    <row r="180" spans="1:3" ht="15.75" thickBot="1">
      <c r="A180" s="69"/>
      <c r="B180" s="77" t="s">
        <v>228</v>
      </c>
      <c r="C180" s="87">
        <v>1</v>
      </c>
    </row>
    <row r="181" spans="1:3" s="62" customFormat="1" ht="16.5" thickBot="1">
      <c r="A181" s="209" t="s">
        <v>269</v>
      </c>
      <c r="B181" s="210"/>
      <c r="C181" s="84">
        <v>7</v>
      </c>
    </row>
    <row r="182" spans="1:3" ht="15">
      <c r="A182" s="65" t="s">
        <v>229</v>
      </c>
      <c r="B182" s="78" t="s">
        <v>140</v>
      </c>
      <c r="C182" s="89">
        <v>1</v>
      </c>
    </row>
    <row r="183" spans="1:3" ht="15">
      <c r="A183" s="63"/>
      <c r="B183" s="76" t="s">
        <v>226</v>
      </c>
      <c r="C183" s="86">
        <v>1</v>
      </c>
    </row>
    <row r="184" spans="1:3" ht="15">
      <c r="A184" s="63"/>
      <c r="B184" s="76" t="s">
        <v>133</v>
      </c>
      <c r="C184" s="86">
        <v>1</v>
      </c>
    </row>
    <row r="185" spans="1:3" ht="15.75" thickBot="1">
      <c r="A185" s="69"/>
      <c r="B185" s="77" t="s">
        <v>173</v>
      </c>
      <c r="C185" s="87">
        <v>1</v>
      </c>
    </row>
    <row r="186" spans="1:3" s="62" customFormat="1" ht="16.5" thickBot="1">
      <c r="A186" s="209" t="s">
        <v>269</v>
      </c>
      <c r="B186" s="210"/>
      <c r="C186" s="84">
        <v>4</v>
      </c>
    </row>
    <row r="187" spans="1:3" ht="15">
      <c r="A187" s="65" t="s">
        <v>230</v>
      </c>
      <c r="B187" s="78" t="s">
        <v>140</v>
      </c>
      <c r="C187" s="89">
        <v>1</v>
      </c>
    </row>
    <row r="188" spans="1:3" ht="15.75" thickBot="1">
      <c r="A188" s="63"/>
      <c r="B188" s="76" t="s">
        <v>133</v>
      </c>
      <c r="C188" s="86">
        <v>1</v>
      </c>
    </row>
    <row r="189" spans="1:3" s="62" customFormat="1" ht="15.75" thickBot="1">
      <c r="A189" s="66" t="s">
        <v>269</v>
      </c>
      <c r="B189" s="80"/>
      <c r="C189" s="91">
        <v>2</v>
      </c>
    </row>
    <row r="190" spans="1:3" ht="15">
      <c r="A190" s="63" t="s">
        <v>231</v>
      </c>
      <c r="B190" s="76" t="s">
        <v>133</v>
      </c>
      <c r="C190" s="86">
        <v>1</v>
      </c>
    </row>
    <row r="191" spans="1:3" ht="15">
      <c r="A191" s="63"/>
      <c r="B191" s="76" t="s">
        <v>173</v>
      </c>
      <c r="C191" s="86">
        <v>1</v>
      </c>
    </row>
    <row r="192" spans="1:3" ht="15.75" thickBot="1">
      <c r="A192" s="69"/>
      <c r="B192" s="77" t="s">
        <v>184</v>
      </c>
      <c r="C192" s="87">
        <v>1</v>
      </c>
    </row>
    <row r="193" spans="1:3" s="62" customFormat="1" ht="16.5" thickBot="1">
      <c r="A193" s="209" t="s">
        <v>269</v>
      </c>
      <c r="B193" s="210"/>
      <c r="C193" s="84">
        <v>3</v>
      </c>
    </row>
    <row r="194" spans="1:3" ht="15">
      <c r="A194" s="65" t="s">
        <v>232</v>
      </c>
      <c r="B194" s="78" t="s">
        <v>233</v>
      </c>
      <c r="C194" s="89">
        <v>1</v>
      </c>
    </row>
    <row r="195" spans="1:3" ht="15">
      <c r="A195" s="63"/>
      <c r="B195" s="76" t="s">
        <v>133</v>
      </c>
      <c r="C195" s="86">
        <v>2</v>
      </c>
    </row>
    <row r="196" spans="1:3" ht="15.75" thickBot="1">
      <c r="A196" s="69"/>
      <c r="B196" s="77" t="s">
        <v>234</v>
      </c>
      <c r="C196" s="87">
        <v>4</v>
      </c>
    </row>
    <row r="197" spans="1:3" s="62" customFormat="1" ht="16.5" thickBot="1">
      <c r="A197" s="209" t="s">
        <v>269</v>
      </c>
      <c r="B197" s="210"/>
      <c r="C197" s="84">
        <v>7</v>
      </c>
    </row>
    <row r="198" spans="1:3" ht="15">
      <c r="A198" s="65" t="s">
        <v>235</v>
      </c>
      <c r="B198" s="78" t="s">
        <v>236</v>
      </c>
      <c r="C198" s="89">
        <v>3</v>
      </c>
    </row>
    <row r="199" spans="1:3" ht="15">
      <c r="A199" s="63"/>
      <c r="B199" s="76" t="s">
        <v>237</v>
      </c>
      <c r="C199" s="86">
        <v>1</v>
      </c>
    </row>
    <row r="200" spans="1:3" ht="15">
      <c r="A200" s="63"/>
      <c r="B200" s="76" t="s">
        <v>238</v>
      </c>
      <c r="C200" s="86">
        <v>8</v>
      </c>
    </row>
    <row r="201" spans="1:3" ht="15">
      <c r="A201" s="63"/>
      <c r="B201" s="76" t="s">
        <v>152</v>
      </c>
      <c r="C201" s="86">
        <v>1</v>
      </c>
    </row>
    <row r="202" spans="1:3" ht="15">
      <c r="A202" s="63"/>
      <c r="B202" s="76" t="s">
        <v>145</v>
      </c>
      <c r="C202" s="86">
        <v>2</v>
      </c>
    </row>
    <row r="203" spans="1:3" ht="15">
      <c r="A203" s="63"/>
      <c r="B203" s="76" t="s">
        <v>140</v>
      </c>
      <c r="C203" s="86">
        <v>1</v>
      </c>
    </row>
    <row r="204" spans="1:3" ht="15">
      <c r="A204" s="63"/>
      <c r="B204" s="76" t="s">
        <v>133</v>
      </c>
      <c r="C204" s="86">
        <v>3</v>
      </c>
    </row>
    <row r="205" spans="1:3" ht="15">
      <c r="A205" s="63"/>
      <c r="B205" s="76" t="s">
        <v>173</v>
      </c>
      <c r="C205" s="86">
        <v>1</v>
      </c>
    </row>
    <row r="206" spans="1:3" ht="15.75" thickBot="1">
      <c r="A206" s="69"/>
      <c r="B206" s="77" t="s">
        <v>239</v>
      </c>
      <c r="C206" s="87">
        <v>1</v>
      </c>
    </row>
    <row r="207" spans="1:3" s="62" customFormat="1" ht="15.75" thickBot="1">
      <c r="A207" s="209" t="s">
        <v>269</v>
      </c>
      <c r="B207" s="210"/>
      <c r="C207" s="88">
        <v>21</v>
      </c>
    </row>
    <row r="208" spans="1:3" ht="15">
      <c r="A208" s="65" t="s">
        <v>240</v>
      </c>
      <c r="B208" s="78" t="s">
        <v>140</v>
      </c>
      <c r="C208" s="89">
        <v>2</v>
      </c>
    </row>
    <row r="209" spans="1:3" ht="15">
      <c r="A209" s="63"/>
      <c r="B209" s="76" t="s">
        <v>133</v>
      </c>
      <c r="C209" s="86">
        <v>1</v>
      </c>
    </row>
    <row r="210" spans="1:3" ht="15.75" thickBot="1">
      <c r="A210" s="69"/>
      <c r="B210" s="77" t="s">
        <v>197</v>
      </c>
      <c r="C210" s="87">
        <v>1</v>
      </c>
    </row>
    <row r="211" spans="1:3" s="62" customFormat="1" ht="15.75" thickBot="1">
      <c r="A211" s="209" t="s">
        <v>269</v>
      </c>
      <c r="B211" s="210"/>
      <c r="C211" s="88">
        <v>4</v>
      </c>
    </row>
    <row r="212" spans="1:3" ht="15">
      <c r="A212" s="65" t="s">
        <v>241</v>
      </c>
      <c r="B212" s="78" t="s">
        <v>152</v>
      </c>
      <c r="C212" s="89">
        <v>1</v>
      </c>
    </row>
    <row r="213" spans="1:3" ht="15">
      <c r="A213" s="63"/>
      <c r="B213" s="76" t="s">
        <v>140</v>
      </c>
      <c r="C213" s="86">
        <v>1</v>
      </c>
    </row>
    <row r="214" spans="1:3" ht="15">
      <c r="A214" s="63"/>
      <c r="B214" s="76" t="s">
        <v>132</v>
      </c>
      <c r="C214" s="86">
        <v>1</v>
      </c>
    </row>
    <row r="215" spans="1:3" ht="15">
      <c r="A215" s="63"/>
      <c r="B215" s="76" t="s">
        <v>133</v>
      </c>
      <c r="C215" s="86">
        <v>2</v>
      </c>
    </row>
    <row r="216" spans="1:3" ht="15.75" thickBot="1">
      <c r="A216" s="69"/>
      <c r="B216" s="77" t="s">
        <v>141</v>
      </c>
      <c r="C216" s="87">
        <v>1</v>
      </c>
    </row>
    <row r="217" spans="1:3" s="62" customFormat="1" ht="15.75" thickBot="1">
      <c r="A217" s="209" t="s">
        <v>269</v>
      </c>
      <c r="B217" s="210"/>
      <c r="C217" s="88">
        <v>6</v>
      </c>
    </row>
    <row r="218" spans="1:3" ht="15">
      <c r="A218" s="65" t="s">
        <v>242</v>
      </c>
      <c r="B218" s="78" t="s">
        <v>233</v>
      </c>
      <c r="C218" s="89">
        <v>1</v>
      </c>
    </row>
    <row r="219" spans="1:3" ht="15">
      <c r="A219" s="63"/>
      <c r="B219" s="76" t="s">
        <v>152</v>
      </c>
      <c r="C219" s="86">
        <v>1</v>
      </c>
    </row>
    <row r="220" spans="1:3" ht="15">
      <c r="A220" s="63"/>
      <c r="B220" s="76" t="s">
        <v>140</v>
      </c>
      <c r="C220" s="86">
        <v>1</v>
      </c>
    </row>
    <row r="221" spans="1:3" ht="15">
      <c r="A221" s="63"/>
      <c r="B221" s="76" t="s">
        <v>132</v>
      </c>
      <c r="C221" s="86">
        <v>1</v>
      </c>
    </row>
    <row r="222" spans="1:3" ht="15">
      <c r="A222" s="63"/>
      <c r="B222" s="76" t="s">
        <v>133</v>
      </c>
      <c r="C222" s="86">
        <v>3</v>
      </c>
    </row>
    <row r="223" spans="1:3" ht="15">
      <c r="A223" s="63"/>
      <c r="B223" s="76" t="s">
        <v>173</v>
      </c>
      <c r="C223" s="86">
        <v>1</v>
      </c>
    </row>
    <row r="224" spans="1:3" ht="15">
      <c r="A224" s="63"/>
      <c r="B224" s="76" t="s">
        <v>228</v>
      </c>
      <c r="C224" s="86">
        <v>1</v>
      </c>
    </row>
    <row r="225" spans="1:3" ht="15">
      <c r="A225" s="63"/>
      <c r="B225" s="76" t="s">
        <v>137</v>
      </c>
      <c r="C225" s="86">
        <v>1</v>
      </c>
    </row>
    <row r="226" spans="1:3" ht="15.75" thickBot="1">
      <c r="A226" s="69"/>
      <c r="B226" s="77" t="s">
        <v>184</v>
      </c>
      <c r="C226" s="87">
        <v>1</v>
      </c>
    </row>
    <row r="227" spans="1:3" s="62" customFormat="1" ht="15.75" thickBot="1">
      <c r="A227" s="209" t="s">
        <v>269</v>
      </c>
      <c r="B227" s="210"/>
      <c r="C227" s="88">
        <v>11</v>
      </c>
    </row>
    <row r="228" spans="1:3" ht="15">
      <c r="A228" s="65" t="s">
        <v>243</v>
      </c>
      <c r="B228" s="78" t="s">
        <v>173</v>
      </c>
      <c r="C228" s="89">
        <v>1</v>
      </c>
    </row>
    <row r="229" spans="1:3" ht="15">
      <c r="A229" s="63"/>
      <c r="B229" s="76" t="s">
        <v>244</v>
      </c>
      <c r="C229" s="86">
        <v>1</v>
      </c>
    </row>
    <row r="230" spans="1:3" ht="15.75" thickBot="1">
      <c r="A230" s="69"/>
      <c r="B230" s="77" t="s">
        <v>184</v>
      </c>
      <c r="C230" s="87">
        <v>1</v>
      </c>
    </row>
    <row r="231" spans="1:3" s="62" customFormat="1" ht="15.75" thickBot="1">
      <c r="A231" s="209" t="s">
        <v>269</v>
      </c>
      <c r="B231" s="210"/>
      <c r="C231" s="88">
        <v>3</v>
      </c>
    </row>
    <row r="232" spans="1:3" ht="15">
      <c r="A232" s="65" t="s">
        <v>245</v>
      </c>
      <c r="B232" s="78" t="s">
        <v>246</v>
      </c>
      <c r="C232" s="89">
        <v>2</v>
      </c>
    </row>
    <row r="233" spans="1:3" ht="15">
      <c r="A233" s="63"/>
      <c r="B233" s="76" t="s">
        <v>152</v>
      </c>
      <c r="C233" s="86">
        <v>1</v>
      </c>
    </row>
    <row r="234" spans="1:3" ht="15">
      <c r="A234" s="63"/>
      <c r="B234" s="76" t="s">
        <v>133</v>
      </c>
      <c r="C234" s="86">
        <v>1</v>
      </c>
    </row>
    <row r="235" spans="1:3" ht="15.75" thickBot="1">
      <c r="A235" s="69"/>
      <c r="B235" s="77" t="s">
        <v>135</v>
      </c>
      <c r="C235" s="87">
        <v>1</v>
      </c>
    </row>
    <row r="236" spans="1:3" s="62" customFormat="1" ht="16.5" thickBot="1">
      <c r="A236" s="209" t="s">
        <v>269</v>
      </c>
      <c r="B236" s="210"/>
      <c r="C236" s="84">
        <v>5</v>
      </c>
    </row>
    <row r="237" spans="1:3" ht="15">
      <c r="A237" s="65" t="s">
        <v>247</v>
      </c>
      <c r="B237" s="78" t="s">
        <v>233</v>
      </c>
      <c r="C237" s="89">
        <v>1</v>
      </c>
    </row>
    <row r="238" spans="1:3" ht="15">
      <c r="A238" s="63"/>
      <c r="B238" s="76" t="s">
        <v>248</v>
      </c>
      <c r="C238" s="86">
        <v>1</v>
      </c>
    </row>
    <row r="239" spans="1:3" ht="15">
      <c r="A239" s="63"/>
      <c r="B239" s="76" t="s">
        <v>132</v>
      </c>
      <c r="C239" s="86">
        <v>1</v>
      </c>
    </row>
    <row r="240" spans="1:3" ht="15">
      <c r="A240" s="63"/>
      <c r="B240" s="76" t="s">
        <v>133</v>
      </c>
      <c r="C240" s="86">
        <v>2</v>
      </c>
    </row>
    <row r="241" spans="1:3" ht="15">
      <c r="A241" s="63"/>
      <c r="B241" s="76" t="s">
        <v>135</v>
      </c>
      <c r="C241" s="86">
        <v>2</v>
      </c>
    </row>
    <row r="242" spans="1:3" ht="15.75" thickBot="1">
      <c r="A242" s="69"/>
      <c r="B242" s="77" t="s">
        <v>249</v>
      </c>
      <c r="C242" s="87">
        <v>1</v>
      </c>
    </row>
    <row r="243" spans="1:3" s="62" customFormat="1" ht="16.5" thickBot="1">
      <c r="A243" s="209" t="s">
        <v>269</v>
      </c>
      <c r="B243" s="210"/>
      <c r="C243" s="84">
        <v>8</v>
      </c>
    </row>
    <row r="244" spans="1:3" ht="15">
      <c r="A244" s="65" t="s">
        <v>250</v>
      </c>
      <c r="B244" s="78" t="s">
        <v>233</v>
      </c>
      <c r="C244" s="89">
        <v>1</v>
      </c>
    </row>
    <row r="245" spans="1:3" ht="15.75" thickBot="1">
      <c r="A245" s="69"/>
      <c r="B245" s="77" t="s">
        <v>251</v>
      </c>
      <c r="C245" s="87">
        <v>1</v>
      </c>
    </row>
    <row r="246" spans="1:3" s="62" customFormat="1" ht="15.75" thickBot="1">
      <c r="A246" s="209" t="s">
        <v>269</v>
      </c>
      <c r="B246" s="210"/>
      <c r="C246" s="88">
        <v>2</v>
      </c>
    </row>
    <row r="247" spans="1:3" ht="15">
      <c r="A247" s="65" t="s">
        <v>252</v>
      </c>
      <c r="B247" s="78" t="s">
        <v>237</v>
      </c>
      <c r="C247" s="89">
        <v>6</v>
      </c>
    </row>
    <row r="248" spans="1:3" ht="15">
      <c r="A248" s="63"/>
      <c r="B248" s="76" t="s">
        <v>152</v>
      </c>
      <c r="C248" s="86">
        <v>1</v>
      </c>
    </row>
    <row r="249" spans="1:3" ht="15">
      <c r="A249" s="63"/>
      <c r="B249" s="76" t="s">
        <v>145</v>
      </c>
      <c r="C249" s="86">
        <v>1</v>
      </c>
    </row>
    <row r="250" spans="1:3" ht="15">
      <c r="A250" s="63"/>
      <c r="B250" s="76" t="s">
        <v>140</v>
      </c>
      <c r="C250" s="86">
        <v>1</v>
      </c>
    </row>
    <row r="251" spans="1:3" ht="15">
      <c r="A251" s="63"/>
      <c r="B251" s="76" t="s">
        <v>132</v>
      </c>
      <c r="C251" s="86">
        <v>1</v>
      </c>
    </row>
    <row r="252" spans="1:3" ht="15">
      <c r="A252" s="63"/>
      <c r="B252" s="76" t="s">
        <v>133</v>
      </c>
      <c r="C252" s="86">
        <v>2</v>
      </c>
    </row>
    <row r="253" spans="1:3" ht="15">
      <c r="A253" s="63"/>
      <c r="B253" s="76" t="s">
        <v>173</v>
      </c>
      <c r="C253" s="86">
        <v>3</v>
      </c>
    </row>
    <row r="254" spans="1:3" ht="15">
      <c r="A254" s="63"/>
      <c r="B254" s="76" t="s">
        <v>135</v>
      </c>
      <c r="C254" s="86">
        <v>2</v>
      </c>
    </row>
    <row r="255" spans="1:3" ht="15">
      <c r="A255" s="63"/>
      <c r="B255" s="76" t="s">
        <v>123</v>
      </c>
      <c r="C255" s="86">
        <v>1</v>
      </c>
    </row>
    <row r="256" spans="1:3" ht="15">
      <c r="A256" s="63"/>
      <c r="B256" s="76" t="s">
        <v>199</v>
      </c>
      <c r="C256" s="86">
        <v>2</v>
      </c>
    </row>
    <row r="257" spans="1:3" ht="15">
      <c r="A257" s="63"/>
      <c r="B257" s="76" t="s">
        <v>239</v>
      </c>
      <c r="C257" s="86">
        <v>1</v>
      </c>
    </row>
    <row r="258" spans="1:3" ht="15">
      <c r="A258" s="63"/>
      <c r="B258" s="76" t="s">
        <v>228</v>
      </c>
      <c r="C258" s="86">
        <v>1</v>
      </c>
    </row>
    <row r="259" spans="1:3" ht="15">
      <c r="A259" s="63"/>
      <c r="B259" s="76" t="s">
        <v>184</v>
      </c>
      <c r="C259" s="86">
        <v>1</v>
      </c>
    </row>
    <row r="260" spans="1:3" ht="15">
      <c r="A260" s="63"/>
      <c r="B260" s="76" t="s">
        <v>156</v>
      </c>
      <c r="C260" s="86">
        <v>2</v>
      </c>
    </row>
    <row r="261" spans="1:3" ht="15.75" thickBot="1">
      <c r="A261" s="69"/>
      <c r="B261" s="77" t="s">
        <v>130</v>
      </c>
      <c r="C261" s="87">
        <v>6</v>
      </c>
    </row>
    <row r="262" spans="1:3" s="62" customFormat="1" ht="15.75" thickBot="1">
      <c r="A262" s="209" t="s">
        <v>269</v>
      </c>
      <c r="B262" s="210"/>
      <c r="C262" s="88">
        <v>31</v>
      </c>
    </row>
    <row r="263" spans="1:3" ht="15">
      <c r="A263" s="65" t="s">
        <v>253</v>
      </c>
      <c r="B263" s="78" t="s">
        <v>254</v>
      </c>
      <c r="C263" s="89">
        <v>1</v>
      </c>
    </row>
    <row r="264" spans="1:3" ht="15">
      <c r="A264" s="63"/>
      <c r="B264" s="76" t="s">
        <v>255</v>
      </c>
      <c r="C264" s="86">
        <v>1</v>
      </c>
    </row>
    <row r="265" spans="1:3" ht="15">
      <c r="A265" s="63"/>
      <c r="B265" s="76" t="s">
        <v>239</v>
      </c>
      <c r="C265" s="86">
        <v>2</v>
      </c>
    </row>
    <row r="266" spans="1:3" ht="15.75" thickBot="1">
      <c r="A266" s="69"/>
      <c r="B266" s="77" t="s">
        <v>184</v>
      </c>
      <c r="C266" s="87">
        <v>4</v>
      </c>
    </row>
    <row r="267" spans="1:3" s="62" customFormat="1" ht="16.5" thickBot="1">
      <c r="A267" s="209" t="s">
        <v>269</v>
      </c>
      <c r="B267" s="210"/>
      <c r="C267" s="84">
        <v>8</v>
      </c>
    </row>
    <row r="268" spans="1:3" ht="15">
      <c r="A268" s="65" t="s">
        <v>256</v>
      </c>
      <c r="B268" s="78" t="s">
        <v>173</v>
      </c>
      <c r="C268" s="89">
        <v>5</v>
      </c>
    </row>
    <row r="269" spans="1:3" ht="15">
      <c r="A269" s="63" t="s">
        <v>257</v>
      </c>
      <c r="B269" s="76"/>
      <c r="C269" s="86">
        <v>5</v>
      </c>
    </row>
    <row r="270" spans="1:3" ht="15">
      <c r="A270" s="63" t="s">
        <v>258</v>
      </c>
      <c r="B270" s="76" t="s">
        <v>158</v>
      </c>
      <c r="C270" s="86">
        <v>1</v>
      </c>
    </row>
    <row r="271" spans="1:3" ht="15">
      <c r="A271" s="63"/>
      <c r="B271" s="76" t="s">
        <v>145</v>
      </c>
      <c r="C271" s="86">
        <v>1</v>
      </c>
    </row>
    <row r="272" spans="1:3" ht="15">
      <c r="A272" s="63"/>
      <c r="B272" s="76" t="s">
        <v>259</v>
      </c>
      <c r="C272" s="86">
        <v>1</v>
      </c>
    </row>
    <row r="273" spans="1:3" ht="15.75" thickBot="1">
      <c r="A273" s="69"/>
      <c r="B273" s="77" t="s">
        <v>143</v>
      </c>
      <c r="C273" s="87">
        <v>1</v>
      </c>
    </row>
    <row r="274" spans="1:3" s="62" customFormat="1" ht="16.5" thickBot="1">
      <c r="A274" s="66" t="s">
        <v>269</v>
      </c>
      <c r="B274" s="74"/>
      <c r="C274" s="84">
        <v>4</v>
      </c>
    </row>
    <row r="275" spans="1:3" ht="15">
      <c r="A275" s="67" t="s">
        <v>260</v>
      </c>
      <c r="B275" s="75" t="s">
        <v>152</v>
      </c>
      <c r="C275" s="85">
        <v>4</v>
      </c>
    </row>
    <row r="276" spans="1:3" ht="15">
      <c r="A276" s="63"/>
      <c r="B276" s="76" t="s">
        <v>145</v>
      </c>
      <c r="C276" s="86">
        <v>1</v>
      </c>
    </row>
    <row r="277" spans="1:3" ht="15">
      <c r="A277" s="63"/>
      <c r="B277" s="76" t="s">
        <v>173</v>
      </c>
      <c r="C277" s="86">
        <v>5</v>
      </c>
    </row>
    <row r="278" spans="1:3" ht="15">
      <c r="A278" s="63"/>
      <c r="B278" s="76" t="s">
        <v>261</v>
      </c>
      <c r="C278" s="86">
        <v>9</v>
      </c>
    </row>
    <row r="279" spans="1:3" ht="15">
      <c r="A279" s="63"/>
      <c r="B279" s="76" t="s">
        <v>228</v>
      </c>
      <c r="C279" s="86">
        <v>1</v>
      </c>
    </row>
    <row r="280" spans="1:3" ht="15">
      <c r="A280" s="63"/>
      <c r="B280" s="76" t="s">
        <v>262</v>
      </c>
      <c r="C280" s="86">
        <v>2</v>
      </c>
    </row>
    <row r="281" spans="1:3" ht="15">
      <c r="A281" s="63"/>
      <c r="B281" s="76" t="s">
        <v>263</v>
      </c>
      <c r="C281" s="86">
        <v>1</v>
      </c>
    </row>
    <row r="282" spans="1:3" ht="15.75" thickBot="1">
      <c r="A282" s="64"/>
      <c r="B282" s="81" t="s">
        <v>264</v>
      </c>
      <c r="C282" s="92">
        <v>1</v>
      </c>
    </row>
    <row r="283" spans="1:3" s="62" customFormat="1" ht="16.5" thickBot="1">
      <c r="A283" s="209" t="s">
        <v>269</v>
      </c>
      <c r="B283" s="210"/>
      <c r="C283" s="93">
        <v>24</v>
      </c>
    </row>
    <row r="284" spans="1:3" ht="15">
      <c r="A284" s="67" t="s">
        <v>265</v>
      </c>
      <c r="B284" s="75" t="s">
        <v>180</v>
      </c>
      <c r="C284" s="85">
        <v>1</v>
      </c>
    </row>
    <row r="285" spans="1:3" ht="15">
      <c r="A285" s="63"/>
      <c r="B285" s="76" t="s">
        <v>228</v>
      </c>
      <c r="C285" s="86">
        <v>1</v>
      </c>
    </row>
    <row r="286" spans="1:3" ht="15">
      <c r="A286" s="63"/>
      <c r="B286" s="76" t="s">
        <v>141</v>
      </c>
      <c r="C286" s="86">
        <v>10</v>
      </c>
    </row>
    <row r="287" spans="1:3" ht="15">
      <c r="A287" s="63"/>
      <c r="B287" s="76" t="s">
        <v>266</v>
      </c>
      <c r="C287" s="86">
        <v>1</v>
      </c>
    </row>
    <row r="288" spans="1:3" ht="15">
      <c r="A288" s="63"/>
      <c r="B288" s="76" t="s">
        <v>143</v>
      </c>
      <c r="C288" s="86">
        <v>6</v>
      </c>
    </row>
    <row r="289" spans="1:3" ht="15">
      <c r="A289" s="63"/>
      <c r="B289" s="76" t="s">
        <v>267</v>
      </c>
      <c r="C289" s="86">
        <v>4</v>
      </c>
    </row>
    <row r="290" spans="1:3" ht="15.75" thickBot="1">
      <c r="A290" s="69"/>
      <c r="B290" s="77" t="s">
        <v>166</v>
      </c>
      <c r="C290" s="87">
        <v>1</v>
      </c>
    </row>
    <row r="291" spans="1:3" s="62" customFormat="1" ht="16.5" thickBot="1">
      <c r="A291" s="209" t="s">
        <v>269</v>
      </c>
      <c r="B291" s="210"/>
      <c r="C291" s="84">
        <v>24</v>
      </c>
    </row>
    <row r="292" spans="1:3" ht="15.75" thickBot="1">
      <c r="A292" s="66" t="s">
        <v>268</v>
      </c>
      <c r="B292" s="74"/>
      <c r="C292" s="88">
        <v>545</v>
      </c>
    </row>
  </sheetData>
  <sheetProtection/>
  <mergeCells count="45">
    <mergeCell ref="A107:B107"/>
    <mergeCell ref="A110:B110"/>
    <mergeCell ref="A62:B62"/>
    <mergeCell ref="A64:B64"/>
    <mergeCell ref="A16:B16"/>
    <mergeCell ref="A22:B22"/>
    <mergeCell ref="A24:B24"/>
    <mergeCell ref="A30:B30"/>
    <mergeCell ref="A38:B38"/>
    <mergeCell ref="A45:B45"/>
    <mergeCell ref="A51:B51"/>
    <mergeCell ref="A87:B87"/>
    <mergeCell ref="A92:B92"/>
    <mergeCell ref="A95:B95"/>
    <mergeCell ref="A97:B97"/>
    <mergeCell ref="A104:B104"/>
    <mergeCell ref="A193:B193"/>
    <mergeCell ref="A176:B176"/>
    <mergeCell ref="A125:B125"/>
    <mergeCell ref="A236:B236"/>
    <mergeCell ref="A181:B181"/>
    <mergeCell ref="A186:B186"/>
    <mergeCell ref="A155:B155"/>
    <mergeCell ref="A162:B162"/>
    <mergeCell ref="A166:B166"/>
    <mergeCell ref="A69:B69"/>
    <mergeCell ref="A73:B73"/>
    <mergeCell ref="A82:B82"/>
    <mergeCell ref="A13:B13"/>
    <mergeCell ref="A231:B231"/>
    <mergeCell ref="A227:B227"/>
    <mergeCell ref="A217:B217"/>
    <mergeCell ref="A211:B211"/>
    <mergeCell ref="A207:B207"/>
    <mergeCell ref="A197:B197"/>
    <mergeCell ref="A1:C1"/>
    <mergeCell ref="A243:B243"/>
    <mergeCell ref="A283:B283"/>
    <mergeCell ref="A291:B291"/>
    <mergeCell ref="A262:B262"/>
    <mergeCell ref="A267:B267"/>
    <mergeCell ref="A246:B246"/>
    <mergeCell ref="A132:B132"/>
    <mergeCell ref="A137:B137"/>
    <mergeCell ref="A141:B141"/>
  </mergeCells>
  <printOptions/>
  <pageMargins left="0.98" right="0.52" top="0.47" bottom="0.75" header="0.3" footer="0.3"/>
  <pageSetup horizontalDpi="600" verticalDpi="600" orientation="portrait" scale="86" r:id="rId1"/>
  <rowBreaks count="5" manualBreakCount="5">
    <brk id="51" max="2" man="1"/>
    <brk id="104" max="255" man="1"/>
    <brk id="155" max="255" man="1"/>
    <brk id="202" max="2" man="1"/>
    <brk id="2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1" customWidth="1"/>
    <col min="2" max="2" width="38.28125" style="0" bestFit="1" customWidth="1"/>
    <col min="3" max="3" width="35.140625" style="0" customWidth="1"/>
    <col min="4" max="4" width="18.421875" style="0" bestFit="1" customWidth="1"/>
  </cols>
  <sheetData>
    <row r="1" spans="1:4" ht="15">
      <c r="A1" s="211" t="s">
        <v>105</v>
      </c>
      <c r="B1" s="212"/>
      <c r="C1" s="212"/>
      <c r="D1" s="213"/>
    </row>
    <row r="2" spans="1:4" s="1" customFormat="1" ht="15">
      <c r="A2" s="227" t="s">
        <v>274</v>
      </c>
      <c r="B2" s="230" t="s">
        <v>271</v>
      </c>
      <c r="C2" s="230" t="s">
        <v>272</v>
      </c>
      <c r="D2" s="231" t="s">
        <v>273</v>
      </c>
    </row>
    <row r="3" spans="1:4" ht="30">
      <c r="A3" s="228">
        <v>1</v>
      </c>
      <c r="B3" s="105" t="s">
        <v>275</v>
      </c>
      <c r="C3" s="106" t="s">
        <v>289</v>
      </c>
      <c r="D3" s="152">
        <v>12013</v>
      </c>
    </row>
    <row r="4" spans="1:6" ht="15">
      <c r="A4" s="228">
        <v>2</v>
      </c>
      <c r="B4" s="105" t="s">
        <v>276</v>
      </c>
      <c r="C4" s="105" t="s">
        <v>288</v>
      </c>
      <c r="D4" s="153">
        <v>300</v>
      </c>
      <c r="E4" s="110"/>
      <c r="F4" s="111"/>
    </row>
    <row r="5" spans="1:4" ht="28.5" customHeight="1">
      <c r="A5" s="228">
        <v>3</v>
      </c>
      <c r="B5" s="105" t="s">
        <v>277</v>
      </c>
      <c r="C5" s="106" t="s">
        <v>290</v>
      </c>
      <c r="D5" s="153" t="s">
        <v>322</v>
      </c>
    </row>
    <row r="6" spans="1:4" ht="15">
      <c r="A6" s="228">
        <v>4</v>
      </c>
      <c r="B6" s="105" t="s">
        <v>278</v>
      </c>
      <c r="C6" s="105" t="s">
        <v>291</v>
      </c>
      <c r="D6" s="153">
        <v>1080</v>
      </c>
    </row>
    <row r="7" spans="1:4" ht="15">
      <c r="A7" s="228">
        <v>5</v>
      </c>
      <c r="B7" s="105" t="s">
        <v>279</v>
      </c>
      <c r="C7" s="105" t="s">
        <v>292</v>
      </c>
      <c r="D7" s="153">
        <v>714574</v>
      </c>
    </row>
    <row r="8" spans="1:4" ht="30">
      <c r="A8" s="228">
        <v>6</v>
      </c>
      <c r="B8" s="105" t="s">
        <v>280</v>
      </c>
      <c r="C8" s="106" t="s">
        <v>293</v>
      </c>
      <c r="D8" s="153">
        <v>2160</v>
      </c>
    </row>
    <row r="9" spans="1:4" ht="45" customHeight="1">
      <c r="A9" s="228">
        <v>7</v>
      </c>
      <c r="B9" s="105" t="s">
        <v>281</v>
      </c>
      <c r="C9" s="106" t="s">
        <v>295</v>
      </c>
      <c r="D9" s="152">
        <v>2160</v>
      </c>
    </row>
    <row r="10" spans="1:4" ht="15">
      <c r="A10" s="228">
        <v>8</v>
      </c>
      <c r="B10" s="105" t="s">
        <v>282</v>
      </c>
      <c r="C10" s="105" t="s">
        <v>294</v>
      </c>
      <c r="D10" s="152">
        <v>3000</v>
      </c>
    </row>
    <row r="11" spans="1:4" ht="30">
      <c r="A11" s="228">
        <v>9</v>
      </c>
      <c r="B11" s="105" t="s">
        <v>283</v>
      </c>
      <c r="C11" s="106" t="s">
        <v>296</v>
      </c>
      <c r="D11" s="152">
        <v>2160</v>
      </c>
    </row>
    <row r="12" spans="1:4" ht="45">
      <c r="A12" s="228">
        <v>10</v>
      </c>
      <c r="B12" s="105" t="s">
        <v>284</v>
      </c>
      <c r="C12" s="106" t="s">
        <v>297</v>
      </c>
      <c r="D12" s="154">
        <v>4320</v>
      </c>
    </row>
    <row r="13" spans="1:7" ht="15">
      <c r="A13" s="228">
        <v>11</v>
      </c>
      <c r="B13" s="105" t="s">
        <v>285</v>
      </c>
      <c r="C13" s="105" t="s">
        <v>298</v>
      </c>
      <c r="D13" s="152">
        <v>2369</v>
      </c>
      <c r="F13" s="156"/>
      <c r="G13" s="156"/>
    </row>
    <row r="14" spans="1:6" ht="15">
      <c r="A14" s="228">
        <v>12</v>
      </c>
      <c r="B14" s="105" t="s">
        <v>286</v>
      </c>
      <c r="C14" s="105" t="s">
        <v>299</v>
      </c>
      <c r="D14" s="152">
        <v>648</v>
      </c>
      <c r="F14" s="156"/>
    </row>
    <row r="15" spans="1:4" ht="15">
      <c r="A15" s="228">
        <v>13</v>
      </c>
      <c r="B15" s="105" t="s">
        <v>287</v>
      </c>
      <c r="C15" s="105" t="s">
        <v>300</v>
      </c>
      <c r="D15" s="152">
        <v>216</v>
      </c>
    </row>
    <row r="16" spans="1:4" ht="15.75" thickBot="1">
      <c r="A16" s="229"/>
      <c r="B16" s="108" t="s">
        <v>1</v>
      </c>
      <c r="C16" s="108"/>
      <c r="D16" s="155">
        <f>SUM(D3:D15)</f>
        <v>745000</v>
      </c>
    </row>
  </sheetData>
  <sheetProtection/>
  <mergeCells count="1">
    <mergeCell ref="A1:D1"/>
  </mergeCells>
  <printOptions/>
  <pageMargins left="0.39" right="0.37" top="1.45" bottom="0.75" header="0.3" footer="0.3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140625" style="1" bestFit="1" customWidth="1"/>
    <col min="2" max="2" width="13.7109375" style="0" bestFit="1" customWidth="1"/>
    <col min="3" max="3" width="21.421875" style="0" customWidth="1"/>
    <col min="4" max="4" width="15.28125" style="0" customWidth="1"/>
  </cols>
  <sheetData>
    <row r="1" ht="15.75" thickBot="1"/>
    <row r="2" spans="1:4" ht="15">
      <c r="A2" s="214" t="s">
        <v>301</v>
      </c>
      <c r="B2" s="215"/>
      <c r="C2" s="215"/>
      <c r="D2" s="216"/>
    </row>
    <row r="3" spans="1:4" s="62" customFormat="1" ht="15">
      <c r="A3" s="227" t="s">
        <v>274</v>
      </c>
      <c r="B3" s="107" t="s">
        <v>328</v>
      </c>
      <c r="C3" s="107" t="s">
        <v>272</v>
      </c>
      <c r="D3" s="109" t="s">
        <v>302</v>
      </c>
    </row>
    <row r="4" spans="1:4" ht="15">
      <c r="A4" s="228">
        <v>1</v>
      </c>
      <c r="B4" s="107" t="s">
        <v>312</v>
      </c>
      <c r="C4" s="105" t="s">
        <v>303</v>
      </c>
      <c r="D4" s="232">
        <v>40</v>
      </c>
    </row>
    <row r="5" spans="1:4" ht="15">
      <c r="A5" s="228">
        <v>2</v>
      </c>
      <c r="B5" s="105"/>
      <c r="C5" s="105" t="s">
        <v>304</v>
      </c>
      <c r="D5" s="232">
        <v>962</v>
      </c>
    </row>
    <row r="6" spans="1:4" ht="15">
      <c r="A6" s="228">
        <v>3</v>
      </c>
      <c r="B6" s="105"/>
      <c r="C6" s="105" t="s">
        <v>305</v>
      </c>
      <c r="D6" s="232">
        <v>445</v>
      </c>
    </row>
    <row r="7" spans="1:4" ht="15">
      <c r="A7" s="228">
        <v>4</v>
      </c>
      <c r="B7" s="105"/>
      <c r="C7" s="105" t="s">
        <v>306</v>
      </c>
      <c r="D7" s="232">
        <v>1001</v>
      </c>
    </row>
    <row r="8" spans="1:4" ht="15">
      <c r="A8" s="228">
        <v>5</v>
      </c>
      <c r="B8" s="105"/>
      <c r="C8" s="105" t="s">
        <v>307</v>
      </c>
      <c r="D8" s="232">
        <v>725</v>
      </c>
    </row>
    <row r="9" spans="1:4" ht="15">
      <c r="A9" s="228">
        <v>6</v>
      </c>
      <c r="B9" s="105"/>
      <c r="C9" s="105" t="s">
        <v>308</v>
      </c>
      <c r="D9" s="232">
        <v>5269</v>
      </c>
    </row>
    <row r="10" spans="1:4" ht="15">
      <c r="A10" s="228">
        <v>7</v>
      </c>
      <c r="B10" s="105"/>
      <c r="C10" s="105" t="s">
        <v>309</v>
      </c>
      <c r="D10" s="232">
        <v>3319</v>
      </c>
    </row>
    <row r="11" spans="1:4" ht="15">
      <c r="A11" s="217" t="s">
        <v>311</v>
      </c>
      <c r="B11" s="218"/>
      <c r="C11" s="218"/>
      <c r="D11" s="233">
        <f>SUM(D4:D10)</f>
        <v>11761</v>
      </c>
    </row>
    <row r="12" spans="1:4" ht="15">
      <c r="A12" s="228">
        <v>9</v>
      </c>
      <c r="B12" s="107" t="s">
        <v>310</v>
      </c>
      <c r="C12" s="105"/>
      <c r="D12" s="232">
        <v>1347</v>
      </c>
    </row>
    <row r="13" spans="1:4" ht="15.75" thickBot="1">
      <c r="A13" s="219" t="s">
        <v>1</v>
      </c>
      <c r="B13" s="220"/>
      <c r="C13" s="221"/>
      <c r="D13" s="155">
        <f>SUM(D11:D12)</f>
        <v>13108</v>
      </c>
    </row>
  </sheetData>
  <sheetProtection/>
  <mergeCells count="3">
    <mergeCell ref="A2:D2"/>
    <mergeCell ref="A11:C11"/>
    <mergeCell ref="A13:C13"/>
  </mergeCells>
  <printOptions/>
  <pageMargins left="1.39" right="0.7" top="1.11" bottom="0.75" header="0.3" footer="0.3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2018-04-30T17:58:27Z</dcterms:modified>
  <cp:category/>
  <cp:version/>
  <cp:contentType/>
  <cp:contentStatus/>
</cp:coreProperties>
</file>